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D94FD4A1-8FDD-4F0C-80D7-DFBFC848237F}" xr6:coauthVersionLast="47" xr6:coauthVersionMax="47" xr10:uidLastSave="{00000000-0000-0000-0000-000000000000}"/>
  <workbookProtection workbookAlgorithmName="SHA-512" workbookHashValue="9AYM6/t6lHne/+brB5VVAGPv320tWJGfvfV++db41jW5MKS9n9C1A1462IqO1kk6EcoELoQD4r75Ag6Vc29z6g==" workbookSaltValue="wDe288jd0iQhQ+he4s7pgQ==" workbookSpinCount="100000" lockStructure="1"/>
  <bookViews>
    <workbookView xWindow="2730" yWindow="2730" windowWidth="8640" windowHeight="10755" xr2:uid="{51E9E645-1F9F-45D1-8A18-89CAB643A861}"/>
  </bookViews>
  <sheets>
    <sheet name="CIENC032A" sheetId="6" r:id="rId1"/>
    <sheet name="CIENC032B" sheetId="5" r:id="rId2"/>
    <sheet name="CIENC033A" sheetId="4" r:id="rId3"/>
    <sheet name="CIENC033B" sheetId="1" r:id="rId4"/>
    <sheet name="FÍSIC044A" sheetId="2" r:id="rId5"/>
    <sheet name="FÍSIC044B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3" l="1"/>
  <c r="O34" i="3"/>
  <c r="N34" i="3"/>
  <c r="M34" i="3"/>
  <c r="P33" i="3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<sst xmlns="http://schemas.openxmlformats.org/spreadsheetml/2006/main" count="458" uniqueCount="399">
  <si>
    <t>055</t>
  </si>
  <si>
    <t>032A</t>
  </si>
  <si>
    <t>Segundo Básico A</t>
  </si>
  <si>
    <t>Ciencias Naturales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</si>
  <si>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</si>
  <si>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</si>
  <si>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</si>
  <si>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</si>
  <si>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</si>
  <si>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</si>
  <si>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</si>
  <si>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</si>
  <si>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</si>
  <si>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</si>
  <si>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</si>
  <si>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</si>
  <si>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</si>
  <si>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</si>
  <si>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</si>
  <si>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</si>
  <si>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</si>
  <si>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</si>
  <si>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</si>
  <si>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</si>
  <si>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</si>
  <si>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</si>
  <si>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</si>
  <si>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</si>
  <si>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</si>
  <si>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</si>
  <si>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</si>
  <si>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</si>
  <si>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</si>
  <si>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</si>
  <si>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</si>
  <si>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</si>
  <si>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</si>
  <si>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</si>
  <si>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</si>
  <si>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</si>
  <si>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</si>
  <si>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</si>
  <si>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</si>
  <si>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</si>
  <si>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</si>
  <si>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</si>
  <si>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</si>
  <si>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</si>
  <si>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</si>
  <si>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</si>
  <si>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</si>
  <si>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</si>
  <si>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</si>
  <si>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</si>
  <si>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</si>
  <si>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</si>
  <si>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</si>
  <si>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</si>
  <si>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</si>
  <si>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</si>
  <si>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</si>
  <si>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</si>
  <si>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</si>
  <si>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</si>
  <si>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</si>
  <si>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</si>
  <si>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</si>
  <si>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</si>
  <si>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</si>
  <si>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</si>
  <si>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</si>
  <si>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</si>
  <si>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CIENC032A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</si>
  <si>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</si>
  <si>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</si>
  <si>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</si>
  <si>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</si>
  <si>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</si>
  <si>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</si>
  <si>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</si>
  <si>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</si>
  <si>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</si>
  <si>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</si>
  <si>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</si>
  <si>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</si>
  <si>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</si>
  <si>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</si>
  <si>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</si>
  <si>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</si>
  <si>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</si>
  <si>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</si>
  <si>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</si>
  <si>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</si>
  <si>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</si>
  <si>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</si>
  <si>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</si>
  <si>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</si>
  <si>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</si>
  <si>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</si>
  <si>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</si>
  <si>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</si>
  <si>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</si>
  <si>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</si>
  <si>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</si>
  <si>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</si>
  <si>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</si>
  <si>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</si>
  <si>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</si>
  <si>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</si>
  <si>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</si>
  <si>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</si>
  <si>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</si>
  <si>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</si>
  <si>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</si>
  <si>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</si>
  <si>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</si>
  <si>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</si>
  <si>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</si>
  <si>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</si>
  <si>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</si>
  <si>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</si>
  <si>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</si>
  <si>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</si>
  <si>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</si>
  <si>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</si>
  <si>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</si>
  <si>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</si>
  <si>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</si>
  <si>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</si>
  <si>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</si>
  <si>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</si>
  <si>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</si>
  <si>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</si>
  <si>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</si>
  <si>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</si>
  <si>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CIENC032B</t>
  </si>
  <si>
    <t>033A</t>
  </si>
  <si>
    <t>Tercero Básico A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</si>
  <si>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</si>
  <si>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</si>
  <si>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</si>
  <si>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</si>
  <si>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</si>
  <si>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</si>
  <si>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</si>
  <si>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</si>
  <si>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</si>
  <si>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</si>
  <si>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</si>
  <si>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</si>
  <si>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</si>
  <si>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</si>
  <si>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</si>
  <si>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</si>
  <si>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</si>
  <si>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</si>
  <si>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</si>
  <si>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</si>
  <si>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</si>
  <si>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</si>
  <si>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</si>
  <si>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</si>
  <si>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</si>
  <si>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</si>
  <si>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</si>
  <si>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</si>
  <si>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</si>
  <si>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</si>
  <si>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</si>
  <si>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</si>
  <si>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</si>
  <si>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</si>
  <si>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</si>
  <si>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</si>
  <si>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</si>
  <si>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</si>
  <si>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</si>
  <si>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</si>
  <si>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</si>
  <si>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</si>
  <si>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</si>
  <si>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</si>
  <si>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</si>
  <si>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</si>
  <si>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</si>
  <si>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</si>
  <si>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</si>
  <si>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</si>
  <si>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</si>
  <si>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</si>
  <si>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</si>
  <si>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</si>
  <si>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</si>
  <si>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</si>
  <si>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</si>
  <si>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</si>
  <si>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</si>
  <si>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</si>
  <si>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</si>
  <si>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</si>
  <si>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CIENC033A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</si>
  <si>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</si>
  <si>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</si>
  <si>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</si>
  <si>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</si>
  <si>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</si>
  <si>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</si>
  <si>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</si>
  <si>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</si>
  <si>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</si>
  <si>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</si>
  <si>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</si>
  <si>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</si>
  <si>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</si>
  <si>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</si>
  <si>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</si>
  <si>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</si>
  <si>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</si>
  <si>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</si>
  <si>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</si>
  <si>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</si>
  <si>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</si>
  <si>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</si>
  <si>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</si>
  <si>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</si>
  <si>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</si>
  <si>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</si>
  <si>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</si>
  <si>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</si>
  <si>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</si>
  <si>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</si>
  <si>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</si>
  <si>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</si>
  <si>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</si>
  <si>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</si>
  <si>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</si>
  <si>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</si>
  <si>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</si>
  <si>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</si>
  <si>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</si>
  <si>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</si>
  <si>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</si>
  <si>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</si>
  <si>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</si>
  <si>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</si>
  <si>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</si>
  <si>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</si>
  <si>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</si>
  <si>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</si>
  <si>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</si>
  <si>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</si>
  <si>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</si>
  <si>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</si>
  <si>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</si>
  <si>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</si>
  <si>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</si>
  <si>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</si>
  <si>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</si>
  <si>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</si>
  <si>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</si>
  <si>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</si>
  <si>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</si>
  <si>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</si>
  <si>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</si>
  <si>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</si>
  <si>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CIENC033B</t>
  </si>
  <si>
    <t>044A</t>
  </si>
  <si>
    <t>Cuarto Bach CCLL A</t>
  </si>
  <si>
    <t>Física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</si>
  <si>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</si>
  <si>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</si>
  <si>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</si>
  <si>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</si>
  <si>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</si>
  <si>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</si>
  <si>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</si>
  <si>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</si>
  <si>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</si>
  <si>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</si>
  <si>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</si>
  <si>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</si>
  <si>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</si>
  <si>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</si>
  <si>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</si>
  <si>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</si>
  <si>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</si>
  <si>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</si>
  <si>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</si>
  <si>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</si>
  <si>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</si>
  <si>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</si>
  <si>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</si>
  <si>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</si>
  <si>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</si>
  <si>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</si>
  <si>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</si>
  <si>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</si>
  <si>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</si>
  <si>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</si>
  <si>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</si>
  <si>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</si>
  <si>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</si>
  <si>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</si>
  <si>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</si>
  <si>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</si>
  <si>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</si>
  <si>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</si>
  <si>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</si>
  <si>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</si>
  <si>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</si>
  <si>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</si>
  <si>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</si>
  <si>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</si>
  <si>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</si>
  <si>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</si>
  <si>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</si>
  <si>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</si>
  <si>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</si>
  <si>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</si>
  <si>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</si>
  <si>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</si>
  <si>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</si>
  <si>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</si>
  <si>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</si>
  <si>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</si>
  <si>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</si>
  <si>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</si>
  <si>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</si>
  <si>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</si>
  <si>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</si>
  <si>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</si>
  <si>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FÍSIC044A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</si>
  <si>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</si>
  <si>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</si>
  <si>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</si>
  <si>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</si>
  <si>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</si>
  <si>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</si>
  <si>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</si>
  <si>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</si>
  <si>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</si>
  <si>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</si>
  <si>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</si>
  <si>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</si>
  <si>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</si>
  <si>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</si>
  <si>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</si>
  <si>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</si>
  <si>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</si>
  <si>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</si>
  <si>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</si>
  <si>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</si>
  <si>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</si>
  <si>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</si>
  <si>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</si>
  <si>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</si>
  <si>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</si>
  <si>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</si>
  <si>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</si>
  <si>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</si>
  <si>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</si>
  <si>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</si>
  <si>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</si>
  <si>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</si>
  <si>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</si>
  <si>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</si>
  <si>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</si>
  <si>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</si>
  <si>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</si>
  <si>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</si>
  <si>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</si>
  <si>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</si>
  <si>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</si>
  <si>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</si>
  <si>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</si>
  <si>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</si>
  <si>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</si>
  <si>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</si>
  <si>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</si>
  <si>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</si>
  <si>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</si>
  <si>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</si>
  <si>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</si>
  <si>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</si>
  <si>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</si>
  <si>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</si>
  <si>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</si>
  <si>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</si>
  <si>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</si>
  <si>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</si>
  <si>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</si>
  <si>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</si>
  <si>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</si>
  <si>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</si>
  <si>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</si>
  <si>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</si>
  <si>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</si>
  <si>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</si>
  <si>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FÍSIC044B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</si>
</sst>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AD43-F1DF-40A9-8AFE-29D9F466F954}">
  <dimension ref="A1:P31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83</v>
      </c>
      <c r="E3" s="13">
        <v>90</v>
      </c>
      <c r="F3" s="14"/>
      <c r="G3" s="13"/>
      <c r="H3" s="13"/>
      <c r="I3" s="13"/>
      <c r="J3" s="13"/>
      <c r="M3">
        <f>D3+E3+F3+G3+H3</f>
        <v>173</v>
      </c>
      <c r="N3">
        <f>D3*0.17+E3*0.17+F3*0.17+G3*0.17+H3*0.17</f>
        <v>29.410000000000004</v>
      </c>
      <c r="O3">
        <f>I3*0.15</f>
        <v>0</v>
      </c>
      <c r="P3">
        <f>ROUND(N3+O3,0)</f>
        <v>29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77</v>
      </c>
      <c r="E4" s="13">
        <v>82</v>
      </c>
      <c r="F4" s="14"/>
      <c r="G4" s="13"/>
      <c r="H4" s="13"/>
      <c r="I4" s="13"/>
      <c r="J4" s="13"/>
      <c r="M4">
        <f>D4+E4+F4+G4+H4</f>
        <v>159</v>
      </c>
      <c r="N4">
        <f>D4*0.17+E4*0.17+F4*0.17+G4*0.17+H4*0.17</f>
        <v>27.03</v>
      </c>
      <c r="O4">
        <f>I4*0.15</f>
        <v>0</v>
      </c>
      <c r="P4">
        <f>ROUND(N4+O4,0)</f>
        <v>27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67</v>
      </c>
      <c r="E5" s="13">
        <v>60</v>
      </c>
      <c r="F5" s="14"/>
      <c r="G5" s="13"/>
      <c r="H5" s="13"/>
      <c r="I5" s="13"/>
      <c r="J5" s="13"/>
      <c r="M5">
        <f>D5+E5+F5+G5+H5</f>
        <v>127</v>
      </c>
      <c r="N5">
        <f>D5*0.17+E5*0.17+F5*0.17+G5*0.17+H5*0.17</f>
        <v>21.590000000000003</v>
      </c>
      <c r="O5">
        <f>I5*0.15</f>
        <v>0</v>
      </c>
      <c r="P5">
        <f>ROUND(N5+O5,0)</f>
        <v>22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79</v>
      </c>
      <c r="E6" s="13">
        <v>91</v>
      </c>
      <c r="F6" s="14"/>
      <c r="G6" s="13"/>
      <c r="H6" s="13"/>
      <c r="I6" s="13"/>
      <c r="J6" s="13"/>
      <c r="M6">
        <f>D6+E6+F6+G6+H6</f>
        <v>170</v>
      </c>
      <c r="N6">
        <f>D6*0.17+E6*0.17+F6*0.17+G6*0.17+H6*0.17</f>
        <v>28.900000000000002</v>
      </c>
      <c r="O6">
        <f>I6*0.15</f>
        <v>0</v>
      </c>
      <c r="P6">
        <f>ROUND(N6+O6,0)</f>
        <v>29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68</v>
      </c>
      <c r="E7" s="13">
        <v>61</v>
      </c>
      <c r="F7" s="14"/>
      <c r="G7" s="13"/>
      <c r="H7" s="13"/>
      <c r="I7" s="13"/>
      <c r="J7" s="13"/>
      <c r="M7">
        <f>D7+E7+F7+G7+H7</f>
        <v>129</v>
      </c>
      <c r="N7">
        <f>D7*0.17+E7*0.17+F7*0.17+G7*0.17+H7*0.17</f>
        <v>21.93</v>
      </c>
      <c r="O7">
        <f>I7*0.15</f>
        <v>0</v>
      </c>
      <c r="P7">
        <f>ROUND(N7+O7,0)</f>
        <v>22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82</v>
      </c>
      <c r="E8" s="13">
        <v>87</v>
      </c>
      <c r="F8" s="14"/>
      <c r="G8" s="13"/>
      <c r="H8" s="13"/>
      <c r="I8" s="13"/>
      <c r="J8" s="13"/>
      <c r="M8">
        <f>D8+E8+F8+G8+H8</f>
        <v>169</v>
      </c>
      <c r="N8">
        <f>D8*0.17+E8*0.17+F8*0.17+G8*0.17+H8*0.17</f>
        <v>28.730000000000004</v>
      </c>
      <c r="O8">
        <f>I8*0.15</f>
        <v>0</v>
      </c>
      <c r="P8">
        <f>ROUND(N8+O8,0)</f>
        <v>29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95</v>
      </c>
      <c r="E9" s="13">
        <v>77</v>
      </c>
      <c r="F9" s="14"/>
      <c r="G9" s="13"/>
      <c r="H9" s="13"/>
      <c r="I9" s="13"/>
      <c r="J9" s="13"/>
      <c r="M9">
        <f>D9+E9+F9+G9+H9</f>
        <v>172</v>
      </c>
      <c r="N9">
        <f>D9*0.17+E9*0.17+F9*0.17+G9*0.17+H9*0.17</f>
        <v>29.240000000000002</v>
      </c>
      <c r="O9">
        <f>I9*0.15</f>
        <v>0</v>
      </c>
      <c r="P9">
        <f>ROUND(N9+O9,0)</f>
        <v>29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68</v>
      </c>
      <c r="E10" s="13">
        <v>65</v>
      </c>
      <c r="F10" s="14"/>
      <c r="G10" s="13"/>
      <c r="H10" s="13"/>
      <c r="I10" s="13"/>
      <c r="J10" s="13"/>
      <c r="M10">
        <f>D10+E10+F10+G10+H10</f>
        <v>133</v>
      </c>
      <c r="N10">
        <f>D10*0.17+E10*0.17+F10*0.17+G10*0.17+H10*0.17</f>
        <v>22.61</v>
      </c>
      <c r="O10">
        <f>I10*0.15</f>
        <v>0</v>
      </c>
      <c r="P10">
        <f>ROUND(N10+O10,0)</f>
        <v>23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81</v>
      </c>
      <c r="E11" s="13">
        <v>72</v>
      </c>
      <c r="F11" s="14"/>
      <c r="G11" s="13"/>
      <c r="H11" s="13"/>
      <c r="I11" s="13"/>
      <c r="J11" s="13"/>
      <c r="M11">
        <f>D11+E11+F11+G11+H11</f>
        <v>153</v>
      </c>
      <c r="N11">
        <f>D11*0.17+E11*0.17+F11*0.17+G11*0.17+H11*0.17</f>
        <v>26.01</v>
      </c>
      <c r="O11">
        <f>I11*0.15</f>
        <v>0</v>
      </c>
      <c r="P11">
        <f>ROUND(N11+O11,0)</f>
        <v>26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93</v>
      </c>
      <c r="E12" s="13">
        <v>100</v>
      </c>
      <c r="F12" s="14"/>
      <c r="G12" s="13"/>
      <c r="H12" s="13"/>
      <c r="I12" s="13"/>
      <c r="J12" s="13"/>
      <c r="M12">
        <f>D12+E12+F12+G12+H12</f>
        <v>193</v>
      </c>
      <c r="N12">
        <f>D12*0.17+E12*0.17+F12*0.17+G12*0.17+H12*0.17</f>
        <v>32.81</v>
      </c>
      <c r="O12">
        <f>I12*0.15</f>
        <v>0</v>
      </c>
      <c r="P12">
        <f>ROUND(N12+O12,0)</f>
        <v>33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81</v>
      </c>
      <c r="E13" s="13">
        <v>75</v>
      </c>
      <c r="F13" s="14"/>
      <c r="G13" s="13"/>
      <c r="H13" s="13"/>
      <c r="I13" s="13"/>
      <c r="J13" s="13"/>
      <c r="M13">
        <f>D13+E13+F13+G13+H13</f>
        <v>156</v>
      </c>
      <c r="N13">
        <f>D13*0.17+E13*0.17+F13*0.17+G13*0.17+H13*0.17</f>
        <v>26.520000000000003</v>
      </c>
      <c r="O13">
        <f>I13*0.15</f>
        <v>0</v>
      </c>
      <c r="P13">
        <f>ROUND(N13+O13,0)</f>
        <v>27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68</v>
      </c>
      <c r="E14" s="13">
        <v>50</v>
      </c>
      <c r="F14" s="14"/>
      <c r="G14" s="13"/>
      <c r="H14" s="13"/>
      <c r="I14" s="13"/>
      <c r="J14" s="13"/>
      <c r="M14">
        <f>D14+E14+F14+G14+H14</f>
        <v>118</v>
      </c>
      <c r="N14">
        <f>D14*0.17+E14*0.17+F14*0.17+G14*0.17+H14*0.17</f>
        <v>20.060000000000002</v>
      </c>
      <c r="O14">
        <f>I14*0.15</f>
        <v>0</v>
      </c>
      <c r="P14">
        <f>ROUND(N14+O14,0)</f>
        <v>20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87</v>
      </c>
      <c r="E15" s="13">
        <v>81</v>
      </c>
      <c r="F15" s="14"/>
      <c r="G15" s="13"/>
      <c r="H15" s="13"/>
      <c r="I15" s="13"/>
      <c r="J15" s="13"/>
      <c r="M15">
        <f>D15+E15+F15+G15+H15</f>
        <v>168</v>
      </c>
      <c r="N15">
        <f>D15*0.17+E15*0.17+F15*0.17+G15*0.17+H15*0.17</f>
        <v>28.560000000000002</v>
      </c>
      <c r="O15">
        <f>I15*0.15</f>
        <v>0</v>
      </c>
      <c r="P15">
        <f>ROUND(N15+O15,0)</f>
        <v>29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73</v>
      </c>
      <c r="E16" s="13">
        <v>63</v>
      </c>
      <c r="F16" s="14"/>
      <c r="G16" s="13"/>
      <c r="H16" s="13"/>
      <c r="I16" s="13"/>
      <c r="J16" s="13"/>
      <c r="M16">
        <f>D16+E16+F16+G16+H16</f>
        <v>136</v>
      </c>
      <c r="N16">
        <f>D16*0.17+E16*0.17+F16*0.17+G16*0.17+H16*0.17</f>
        <v>23.12</v>
      </c>
      <c r="O16">
        <f>I16*0.15</f>
        <v>0</v>
      </c>
      <c r="P16">
        <f>ROUND(N16+O16,0)</f>
        <v>23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80</v>
      </c>
      <c r="E17" s="13">
        <v>82</v>
      </c>
      <c r="F17" s="14"/>
      <c r="G17" s="13"/>
      <c r="H17" s="13"/>
      <c r="I17" s="13"/>
      <c r="J17" s="13"/>
      <c r="M17">
        <f>D17+E17+F17+G17+H17</f>
        <v>162</v>
      </c>
      <c r="N17">
        <f>D17*0.17+E17*0.17+F17*0.17+G17*0.17+H17*0.17</f>
        <v>27.540000000000003</v>
      </c>
      <c r="O17">
        <f>I17*0.15</f>
        <v>0</v>
      </c>
      <c r="P17">
        <f>ROUND(N17+O17,0)</f>
        <v>28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89</v>
      </c>
      <c r="E18" s="13">
        <v>82</v>
      </c>
      <c r="F18" s="14"/>
      <c r="G18" s="13"/>
      <c r="H18" s="13"/>
      <c r="I18" s="13"/>
      <c r="J18" s="13"/>
      <c r="M18">
        <f>D18+E18+F18+G18+H18</f>
        <v>171</v>
      </c>
      <c r="N18">
        <f>D18*0.17+E18*0.17+F18*0.17+G18*0.17+H18*0.17</f>
        <v>29.07</v>
      </c>
      <c r="O18">
        <f>I18*0.15</f>
        <v>0</v>
      </c>
      <c r="P18">
        <f>ROUND(N18+O18,0)</f>
        <v>29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68</v>
      </c>
      <c r="E19" s="13">
        <v>53</v>
      </c>
      <c r="F19" s="14"/>
      <c r="G19" s="13"/>
      <c r="H19" s="13"/>
      <c r="I19" s="13"/>
      <c r="J19" s="13"/>
      <c r="M19">
        <f>D19+E19+F19+G19+H19</f>
        <v>121</v>
      </c>
      <c r="N19">
        <f>D19*0.17+E19*0.17+F19*0.17+G19*0.17+H19*0.17</f>
        <v>20.57</v>
      </c>
      <c r="O19">
        <f>I19*0.15</f>
        <v>0</v>
      </c>
      <c r="P19">
        <f>ROUND(N19+O19,0)</f>
        <v>21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65</v>
      </c>
      <c r="E20" s="13">
        <v>67</v>
      </c>
      <c r="F20" s="14"/>
      <c r="G20" s="13"/>
      <c r="H20" s="13"/>
      <c r="I20" s="13"/>
      <c r="J20" s="13"/>
      <c r="M20">
        <f>D20+E20+F20+G20+H20</f>
        <v>132</v>
      </c>
      <c r="N20">
        <f>D20*0.17+E20*0.17+F20*0.17+G20*0.17+H20*0.17</f>
        <v>22.44</v>
      </c>
      <c r="O20">
        <f>I20*0.15</f>
        <v>0</v>
      </c>
      <c r="P20">
        <f>ROUND(N20+O20,0)</f>
        <v>22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81</v>
      </c>
      <c r="E21" s="13">
        <v>68</v>
      </c>
      <c r="F21" s="14"/>
      <c r="G21" s="13"/>
      <c r="H21" s="13"/>
      <c r="I21" s="13"/>
      <c r="J21" s="13"/>
      <c r="M21">
        <f>D21+E21+F21+G21+H21</f>
        <v>149</v>
      </c>
      <c r="N21">
        <f>D21*0.17+E21*0.17+F21*0.17+G21*0.17+H21*0.17</f>
        <v>25.330000000000002</v>
      </c>
      <c r="O21">
        <f>I21*0.15</f>
        <v>0</v>
      </c>
      <c r="P21">
        <f>ROUND(N21+O21,0)</f>
        <v>25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75</v>
      </c>
      <c r="E22" s="13">
        <v>74</v>
      </c>
      <c r="F22" s="14"/>
      <c r="G22" s="13"/>
      <c r="H22" s="13"/>
      <c r="I22" s="13"/>
      <c r="J22" s="13"/>
      <c r="M22">
        <f>D22+E22+F22+G22+H22</f>
        <v>149</v>
      </c>
      <c r="N22">
        <f>D22*0.17+E22*0.17+F22*0.17+G22*0.17+H22*0.17</f>
        <v>25.330000000000002</v>
      </c>
      <c r="O22">
        <f>I22*0.15</f>
        <v>0</v>
      </c>
      <c r="P22">
        <f>ROUND(N22+O22,0)</f>
        <v>25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91</v>
      </c>
      <c r="E23" s="13">
        <v>79</v>
      </c>
      <c r="F23" s="14"/>
      <c r="G23" s="13"/>
      <c r="H23" s="13"/>
      <c r="I23" s="13"/>
      <c r="J23" s="13"/>
      <c r="M23">
        <f>D23+E23+F23+G23+H23</f>
        <v>170</v>
      </c>
      <c r="N23">
        <f>D23*0.17+E23*0.17+F23*0.17+G23*0.17+H23*0.17</f>
        <v>28.900000000000002</v>
      </c>
      <c r="O23">
        <f>I23*0.15</f>
        <v>0</v>
      </c>
      <c r="P23">
        <f>ROUND(N23+O23,0)</f>
        <v>29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78</v>
      </c>
      <c r="E24" s="13">
        <v>68</v>
      </c>
      <c r="F24" s="14"/>
      <c r="G24" s="13"/>
      <c r="H24" s="13"/>
      <c r="I24" s="13"/>
      <c r="J24" s="13"/>
      <c r="M24">
        <f>D24+E24+F24+G24+H24</f>
        <v>146</v>
      </c>
      <c r="N24">
        <f>D24*0.17+E24*0.17+F24*0.17+G24*0.17+H24*0.17</f>
        <v>24.82</v>
      </c>
      <c r="O24">
        <f>I24*0.15</f>
        <v>0</v>
      </c>
      <c r="P24">
        <f>ROUND(N24+O24,0)</f>
        <v>25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60</v>
      </c>
      <c r="E25" s="13">
        <v>56</v>
      </c>
      <c r="F25" s="14"/>
      <c r="G25" s="13"/>
      <c r="H25" s="13"/>
      <c r="I25" s="13"/>
      <c r="J25" s="13"/>
      <c r="M25">
        <f>D25+E25+F25+G25+H25</f>
        <v>116</v>
      </c>
      <c r="N25">
        <f>D25*0.17+E25*0.17+F25*0.17+G25*0.17+H25*0.17</f>
        <v>19.720000000000002</v>
      </c>
      <c r="O25">
        <f>I25*0.15</f>
        <v>0</v>
      </c>
      <c r="P25">
        <f>ROUND(N25+O25,0)</f>
        <v>20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48</v>
      </c>
      <c r="E26" s="13">
        <v>62</v>
      </c>
      <c r="F26" s="14"/>
      <c r="G26" s="13"/>
      <c r="H26" s="13"/>
      <c r="I26" s="13"/>
      <c r="J26" s="13"/>
      <c r="M26">
        <f>D26+E26+F26+G26+H26</f>
        <v>110</v>
      </c>
      <c r="N26">
        <f>D26*0.17+E26*0.17+F26*0.17+G26*0.17+H26*0.17</f>
        <v>18.700000000000003</v>
      </c>
      <c r="O26">
        <f>I26*0.15</f>
        <v>0</v>
      </c>
      <c r="P26">
        <f>ROUND(N26+O26,0)</f>
        <v>19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100</v>
      </c>
      <c r="E27" s="13">
        <v>90</v>
      </c>
      <c r="F27" s="14"/>
      <c r="G27" s="13"/>
      <c r="H27" s="13"/>
      <c r="I27" s="13"/>
      <c r="J27" s="13"/>
      <c r="M27">
        <f>D27+E27+F27+G27+H27</f>
        <v>190</v>
      </c>
      <c r="N27">
        <f>D27*0.17+E27*0.17+F27*0.17+G27*0.17+H27*0.17</f>
        <v>32.299999999999997</v>
      </c>
      <c r="O27">
        <f>I27*0.15</f>
        <v>0</v>
      </c>
      <c r="P27">
        <f>ROUND(N27+O27,0)</f>
        <v>32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71</v>
      </c>
      <c r="E28" s="13">
        <v>79</v>
      </c>
      <c r="F28" s="14"/>
      <c r="G28" s="13"/>
      <c r="H28" s="13"/>
      <c r="I28" s="13"/>
      <c r="J28" s="13"/>
      <c r="M28">
        <f>D28+E28+F28+G28+H28</f>
        <v>150</v>
      </c>
      <c r="N28">
        <f>D28*0.17+E28*0.17+F28*0.17+G28*0.17+H28*0.17</f>
        <v>25.5</v>
      </c>
      <c r="O28">
        <f>I28*0.15</f>
        <v>0</v>
      </c>
      <c r="P28">
        <f>ROUND(N28+O28,0)</f>
        <v>26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100</v>
      </c>
      <c r="E29" s="13">
        <v>100</v>
      </c>
      <c r="F29" s="14"/>
      <c r="G29" s="13"/>
      <c r="H29" s="13"/>
      <c r="I29" s="13"/>
      <c r="J29" s="13"/>
      <c r="M29">
        <f>D29+E29+F29+G29+H29</f>
        <v>200</v>
      </c>
      <c r="N29">
        <f>D29*0.17+E29*0.17+F29*0.17+G29*0.17+H29*0.17</f>
        <v>34</v>
      </c>
      <c r="O29">
        <f>I29*0.15</f>
        <v>0</v>
      </c>
      <c r="P29">
        <f>ROUND(N29+O29,0)</f>
        <v>34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80</v>
      </c>
      <c r="E30" s="13">
        <v>85</v>
      </c>
      <c r="F30" s="14"/>
      <c r="G30" s="13"/>
      <c r="H30" s="13"/>
      <c r="I30" s="13"/>
      <c r="J30" s="13"/>
      <c r="M30">
        <f>D30+E30+F30+G30+H30</f>
        <v>165</v>
      </c>
      <c r="N30">
        <f>D30*0.17+E30*0.17+F30*0.17+G30*0.17+H30*0.17</f>
        <v>28.050000000000004</v>
      </c>
      <c r="O30">
        <f>I30*0.15</f>
        <v>0</v>
      </c>
      <c r="P30">
        <f>ROUND(N30+O30,0)</f>
        <v>28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76</v>
      </c>
      <c r="E31" s="13">
        <v>75</v>
      </c>
      <c r="F31" s="14"/>
      <c r="G31" s="13"/>
      <c r="H31" s="13"/>
      <c r="I31" s="13"/>
      <c r="J31" s="13"/>
      <c r="M31">
        <f>D31+E31+F31+G31+H31</f>
        <v>151</v>
      </c>
      <c r="N31">
        <f>D31*0.17+E31*0.17+F31*0.17+G31*0.17+H31*0.17</f>
        <v>25.67</v>
      </c>
      <c r="O31">
        <f>I31*0.15</f>
        <v>0</v>
      </c>
      <c r="P31">
        <f>ROUND(N31+O31,0)</f>
        <v>26</v>
      </c>
    </row>
  </sheetData>
  <sheetProtection algorithmName="SHA-512" hashValue="tiSxxYoq6Ksz74Y4TbmzEoUtzgumTUXJbXkDRwJ3E8n0V48hDoyZr9D7pzL0Endo3JUNkSLm85plQ1D8qBrCzg==" saltValue="0+3ZuvYEJEt1yG2102VQHw==" spinCount="100000" sheet="1" objects="1" scenarios="1"/>
  <dataValidations count="29">
    <dataValidation type="whole" allowBlank="1" showInputMessage="1" showErrorMessage="1" errorTitle="Valor fuera de rango" error="Ingrese un valor correcto" sqref="F3" xr:uid="{2766F9C1-5ABF-46B1-B64E-2DB575256EC3}">
      <formula1>0</formula1>
      <formula2>100</formula2>
    </dataValidation>
    <dataValidation type="whole" allowBlank="1" showInputMessage="1" showErrorMessage="1" errorTitle="Valor fuera de rango" error="Ingrese un valor correcto" sqref="F4" xr:uid="{E588AE7C-A8C2-4277-A4B0-6C922ED9204B}">
      <formula1>0</formula1>
      <formula2>100</formula2>
    </dataValidation>
    <dataValidation type="whole" allowBlank="1" showInputMessage="1" showErrorMessage="1" errorTitle="Valor fuera de rango" error="Ingrese un valor correcto" sqref="F5" xr:uid="{72717A27-A183-43EC-ADFF-9ABCAFB6946F}">
      <formula1>0</formula1>
      <formula2>100</formula2>
    </dataValidation>
    <dataValidation type="whole" allowBlank="1" showInputMessage="1" showErrorMessage="1" errorTitle="Valor fuera de rango" error="Ingrese un valor correcto" sqref="F6" xr:uid="{E670BAD0-0F5E-49B1-B2E3-4EEAD0874729}">
      <formula1>0</formula1>
      <formula2>100</formula2>
    </dataValidation>
    <dataValidation type="whole" allowBlank="1" showInputMessage="1" showErrorMessage="1" errorTitle="Valor fuera de rango" error="Ingrese un valor correcto" sqref="F7" xr:uid="{0ABE52AB-1BE5-4BA1-8476-44A11C1B31C0}">
      <formula1>0</formula1>
      <formula2>100</formula2>
    </dataValidation>
    <dataValidation type="whole" allowBlank="1" showInputMessage="1" showErrorMessage="1" errorTitle="Valor fuera de rango" error="Ingrese un valor correcto" sqref="F8" xr:uid="{E710ABC7-164C-44F9-AB67-3BC719BD88F6}">
      <formula1>0</formula1>
      <formula2>100</formula2>
    </dataValidation>
    <dataValidation type="whole" allowBlank="1" showInputMessage="1" showErrorMessage="1" errorTitle="Valor fuera de rango" error="Ingrese un valor correcto" sqref="F9" xr:uid="{A400CC36-7768-40AF-8302-54A525941B32}">
      <formula1>0</formula1>
      <formula2>100</formula2>
    </dataValidation>
    <dataValidation type="whole" allowBlank="1" showInputMessage="1" showErrorMessage="1" errorTitle="Valor fuera de rango" error="Ingrese un valor correcto" sqref="F10" xr:uid="{B8E9D5AA-39AC-4AEF-92C5-A8FCFE90DD19}">
      <formula1>0</formula1>
      <formula2>100</formula2>
    </dataValidation>
    <dataValidation type="whole" allowBlank="1" showInputMessage="1" showErrorMessage="1" errorTitle="Valor fuera de rango" error="Ingrese un valor correcto" sqref="F11" xr:uid="{E801EA74-C18F-4994-8B8C-880B6EF1BF71}">
      <formula1>0</formula1>
      <formula2>100</formula2>
    </dataValidation>
    <dataValidation type="whole" allowBlank="1" showInputMessage="1" showErrorMessage="1" errorTitle="Valor fuera de rango" error="Ingrese un valor correcto" sqref="F12" xr:uid="{B0318123-D123-4012-8904-4F613E254FF0}">
      <formula1>0</formula1>
      <formula2>100</formula2>
    </dataValidation>
    <dataValidation type="whole" allowBlank="1" showInputMessage="1" showErrorMessage="1" errorTitle="Valor fuera de rango" error="Ingrese un valor correcto" sqref="F13" xr:uid="{1406135D-1C22-464B-805D-BA2F50697B13}">
      <formula1>0</formula1>
      <formula2>100</formula2>
    </dataValidation>
    <dataValidation type="whole" allowBlank="1" showInputMessage="1" showErrorMessage="1" errorTitle="Valor fuera de rango" error="Ingrese un valor correcto" sqref="F14" xr:uid="{D9E52B33-F44C-4C55-8D98-E302FAC4CDB5}">
      <formula1>0</formula1>
      <formula2>100</formula2>
    </dataValidation>
    <dataValidation type="whole" allowBlank="1" showInputMessage="1" showErrorMessage="1" errorTitle="Valor fuera de rango" error="Ingrese un valor correcto" sqref="F15" xr:uid="{5868359A-546E-4860-B545-2D9F6D5707CA}">
      <formula1>0</formula1>
      <formula2>100</formula2>
    </dataValidation>
    <dataValidation type="whole" allowBlank="1" showInputMessage="1" showErrorMessage="1" errorTitle="Valor fuera de rango" error="Ingrese un valor correcto" sqref="F16" xr:uid="{B566FD0B-7B22-4527-BF30-470E9DEED097}">
      <formula1>0</formula1>
      <formula2>100</formula2>
    </dataValidation>
    <dataValidation type="whole" allowBlank="1" showInputMessage="1" showErrorMessage="1" errorTitle="Valor fuera de rango" error="Ingrese un valor correcto" sqref="F17" xr:uid="{25EB3C99-4CF9-4B06-B5CC-2FF7507AD491}">
      <formula1>0</formula1>
      <formula2>100</formula2>
    </dataValidation>
    <dataValidation type="whole" allowBlank="1" showInputMessage="1" showErrorMessage="1" errorTitle="Valor fuera de rango" error="Ingrese un valor correcto" sqref="F18" xr:uid="{2C0580FD-7B3E-4A12-ABA6-9700ED792834}">
      <formula1>0</formula1>
      <formula2>100</formula2>
    </dataValidation>
    <dataValidation type="whole" allowBlank="1" showInputMessage="1" showErrorMessage="1" errorTitle="Valor fuera de rango" error="Ingrese un valor correcto" sqref="F19" xr:uid="{664045EF-36F7-4FF2-934A-3AFBDC781539}">
      <formula1>0</formula1>
      <formula2>100</formula2>
    </dataValidation>
    <dataValidation type="whole" allowBlank="1" showInputMessage="1" showErrorMessage="1" errorTitle="Valor fuera de rango" error="Ingrese un valor correcto" sqref="F20" xr:uid="{3A4DB0F4-30C1-45ED-B642-B66CE31FC160}">
      <formula1>0</formula1>
      <formula2>100</formula2>
    </dataValidation>
    <dataValidation type="whole" allowBlank="1" showInputMessage="1" showErrorMessage="1" errorTitle="Valor fuera de rango" error="Ingrese un valor correcto" sqref="F21" xr:uid="{321BAC2E-AC1F-408A-B152-21613FDCBB08}">
      <formula1>0</formula1>
      <formula2>100</formula2>
    </dataValidation>
    <dataValidation type="whole" allowBlank="1" showInputMessage="1" showErrorMessage="1" errorTitle="Valor fuera de rango" error="Ingrese un valor correcto" sqref="F22" xr:uid="{6D29ABF3-752F-44D3-B674-CA2F2805FFA6}">
      <formula1>0</formula1>
      <formula2>100</formula2>
    </dataValidation>
    <dataValidation type="whole" allowBlank="1" showInputMessage="1" showErrorMessage="1" errorTitle="Valor fuera de rango" error="Ingrese un valor correcto" sqref="F23" xr:uid="{B052B4DF-0C38-4900-9E98-C3B6F29B5FBF}">
      <formula1>0</formula1>
      <formula2>100</formula2>
    </dataValidation>
    <dataValidation type="whole" allowBlank="1" showInputMessage="1" showErrorMessage="1" errorTitle="Valor fuera de rango" error="Ingrese un valor correcto" sqref="F24" xr:uid="{C9C14FAF-34D9-4DB1-B318-410014E2BE60}">
      <formula1>0</formula1>
      <formula2>100</formula2>
    </dataValidation>
    <dataValidation type="whole" allowBlank="1" showInputMessage="1" showErrorMessage="1" errorTitle="Valor fuera de rango" error="Ingrese un valor correcto" sqref="F25" xr:uid="{ACC7AAC0-B4A2-4E99-AB76-451463FDC8C1}">
      <formula1>0</formula1>
      <formula2>100</formula2>
    </dataValidation>
    <dataValidation type="whole" allowBlank="1" showInputMessage="1" showErrorMessage="1" errorTitle="Valor fuera de rango" error="Ingrese un valor correcto" sqref="F26" xr:uid="{2F644D31-6A4C-4BAD-9DE3-493DE963542A}">
      <formula1>0</formula1>
      <formula2>100</formula2>
    </dataValidation>
    <dataValidation type="whole" allowBlank="1" showInputMessage="1" showErrorMessage="1" errorTitle="Valor fuera de rango" error="Ingrese un valor correcto" sqref="F27" xr:uid="{4D208DAC-C697-4E0D-8F53-0C5DCDADA3E3}">
      <formula1>0</formula1>
      <formula2>100</formula2>
    </dataValidation>
    <dataValidation type="whole" allowBlank="1" showInputMessage="1" showErrorMessage="1" errorTitle="Valor fuera de rango" error="Ingrese un valor correcto" sqref="F28" xr:uid="{5E59444D-CCBA-4813-9FE4-008B6E285AE0}">
      <formula1>0</formula1>
      <formula2>100</formula2>
    </dataValidation>
    <dataValidation type="whole" allowBlank="1" showInputMessage="1" showErrorMessage="1" errorTitle="Valor fuera de rango" error="Ingrese un valor correcto" sqref="F29" xr:uid="{975D8324-3F6C-46D7-BCAF-E3B548D227A8}">
      <formula1>0</formula1>
      <formula2>100</formula2>
    </dataValidation>
    <dataValidation type="whole" allowBlank="1" showInputMessage="1" showErrorMessage="1" errorTitle="Valor fuera de rango" error="Ingrese un valor correcto" sqref="F30" xr:uid="{B04F4876-D73D-46F9-A95F-BB8CCE3643C6}">
      <formula1>0</formula1>
      <formula2>100</formula2>
    </dataValidation>
    <dataValidation type="whole" allowBlank="1" showInputMessage="1" showErrorMessage="1" errorTitle="Valor fuera de rango" error="Ingrese un valor correcto" sqref="F31" xr:uid="{7AB56F59-0D7D-4D7A-8EA7-7AF8AE41A31E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672A1-FA9E-4B68-BC53-D6599A1C465E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135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75</v>
      </c>
      <c r="B3" s="11">
        <v>1</v>
      </c>
      <c r="C3" s="12" t="s">
        <v>76</v>
      </c>
      <c r="D3" s="13">
        <v>40</v>
      </c>
      <c r="E3" s="13">
        <v>49</v>
      </c>
      <c r="F3" s="14"/>
      <c r="G3" s="13"/>
      <c r="H3" s="13"/>
      <c r="I3" s="13"/>
      <c r="J3" s="13"/>
      <c r="M3">
        <f>D3+E3+F3+G3+H3</f>
        <v>89</v>
      </c>
      <c r="N3">
        <f>D3*0.17+E3*0.17+F3*0.17+G3*0.17+H3*0.17</f>
        <v>15.13</v>
      </c>
      <c r="O3">
        <f>I3*0.15</f>
        <v>0</v>
      </c>
      <c r="P3">
        <f>ROUND(N3+O3,0)</f>
        <v>15</v>
      </c>
    </row>
    <row r="4" spans="1:16" x14ac:dyDescent="0.25">
      <c r="A4" s="11" t="s">
        <v>77</v>
      </c>
      <c r="B4" s="11">
        <v>2</v>
      </c>
      <c r="C4" s="12" t="s">
        <v>78</v>
      </c>
      <c r="D4" s="13">
        <v>63</v>
      </c>
      <c r="E4" s="13">
        <v>54</v>
      </c>
      <c r="F4" s="14"/>
      <c r="G4" s="13"/>
      <c r="H4" s="13"/>
      <c r="I4" s="13"/>
      <c r="J4" s="13"/>
      <c r="M4">
        <f>D4+E4+F4+G4+H4</f>
        <v>117</v>
      </c>
      <c r="N4">
        <f>D4*0.17+E4*0.17+F4*0.17+G4*0.17+H4*0.17</f>
        <v>19.89</v>
      </c>
      <c r="O4">
        <f>I4*0.15</f>
        <v>0</v>
      </c>
      <c r="P4">
        <f>ROUND(N4+O4,0)</f>
        <v>20</v>
      </c>
    </row>
    <row r="5" spans="1:16" x14ac:dyDescent="0.25">
      <c r="A5" s="11" t="s">
        <v>79</v>
      </c>
      <c r="B5" s="11">
        <v>3</v>
      </c>
      <c r="C5" s="12" t="s">
        <v>80</v>
      </c>
      <c r="D5" s="13">
        <v>56</v>
      </c>
      <c r="E5" s="13">
        <v>72</v>
      </c>
      <c r="F5" s="14"/>
      <c r="G5" s="13"/>
      <c r="H5" s="13"/>
      <c r="I5" s="13"/>
      <c r="J5" s="13"/>
      <c r="M5">
        <f>D5+E5+F5+G5+H5</f>
        <v>128</v>
      </c>
      <c r="N5">
        <f>D5*0.17+E5*0.17+F5*0.17+G5*0.17+H5*0.17</f>
        <v>21.76</v>
      </c>
      <c r="O5">
        <f>I5*0.15</f>
        <v>0</v>
      </c>
      <c r="P5">
        <f>ROUND(N5+O5,0)</f>
        <v>22</v>
      </c>
    </row>
    <row r="6" spans="1:16" x14ac:dyDescent="0.25">
      <c r="A6" s="11" t="s">
        <v>81</v>
      </c>
      <c r="B6" s="11">
        <v>4</v>
      </c>
      <c r="C6" s="12" t="s">
        <v>82</v>
      </c>
      <c r="D6" s="13">
        <v>63</v>
      </c>
      <c r="E6" s="13">
        <v>60</v>
      </c>
      <c r="F6" s="14"/>
      <c r="G6" s="13"/>
      <c r="H6" s="13"/>
      <c r="I6" s="13"/>
      <c r="J6" s="13"/>
      <c r="M6">
        <f>D6+E6+F6+G6+H6</f>
        <v>123</v>
      </c>
      <c r="N6">
        <f>D6*0.17+E6*0.17+F6*0.17+G6*0.17+H6*0.17</f>
        <v>20.910000000000004</v>
      </c>
      <c r="O6">
        <f>I6*0.15</f>
        <v>0</v>
      </c>
      <c r="P6">
        <f>ROUND(N6+O6,0)</f>
        <v>21</v>
      </c>
    </row>
    <row r="7" spans="1:16" x14ac:dyDescent="0.25">
      <c r="A7" s="11" t="s">
        <v>83</v>
      </c>
      <c r="B7" s="11">
        <v>5</v>
      </c>
      <c r="C7" s="12" t="s">
        <v>84</v>
      </c>
      <c r="D7" s="13">
        <v>100</v>
      </c>
      <c r="E7" s="13">
        <v>100</v>
      </c>
      <c r="F7" s="14"/>
      <c r="G7" s="13"/>
      <c r="H7" s="13"/>
      <c r="I7" s="13"/>
      <c r="J7" s="13"/>
      <c r="M7">
        <f>D7+E7+F7+G7+H7</f>
        <v>200</v>
      </c>
      <c r="N7">
        <f>D7*0.17+E7*0.17+F7*0.17+G7*0.17+H7*0.17</f>
        <v>34</v>
      </c>
      <c r="O7">
        <f>I7*0.15</f>
        <v>0</v>
      </c>
      <c r="P7">
        <f>ROUND(N7+O7,0)</f>
        <v>34</v>
      </c>
    </row>
    <row r="8" spans="1:16" x14ac:dyDescent="0.25">
      <c r="A8" s="11" t="s">
        <v>85</v>
      </c>
      <c r="B8" s="11">
        <v>6</v>
      </c>
      <c r="C8" s="12" t="s">
        <v>86</v>
      </c>
      <c r="D8" s="13">
        <v>76</v>
      </c>
      <c r="E8" s="13">
        <v>48</v>
      </c>
      <c r="F8" s="14"/>
      <c r="G8" s="13"/>
      <c r="H8" s="13"/>
      <c r="I8" s="13"/>
      <c r="J8" s="13"/>
      <c r="M8">
        <f>D8+E8+F8+G8+H8</f>
        <v>124</v>
      </c>
      <c r="N8">
        <f>D8*0.17+E8*0.17+F8*0.17+G8*0.17+H8*0.17</f>
        <v>21.080000000000002</v>
      </c>
      <c r="O8">
        <f>I8*0.15</f>
        <v>0</v>
      </c>
      <c r="P8">
        <f>ROUND(N8+O8,0)</f>
        <v>21</v>
      </c>
    </row>
    <row r="9" spans="1:16" x14ac:dyDescent="0.25">
      <c r="A9" s="11" t="s">
        <v>87</v>
      </c>
      <c r="B9" s="11">
        <v>7</v>
      </c>
      <c r="C9" s="12" t="s">
        <v>88</v>
      </c>
      <c r="D9" s="13">
        <v>86</v>
      </c>
      <c r="E9" s="13">
        <v>76</v>
      </c>
      <c r="F9" s="14"/>
      <c r="G9" s="13"/>
      <c r="H9" s="13"/>
      <c r="I9" s="13"/>
      <c r="J9" s="13"/>
      <c r="M9">
        <f>D9+E9+F9+G9+H9</f>
        <v>162</v>
      </c>
      <c r="N9">
        <f>D9*0.17+E9*0.17+F9*0.17+G9*0.17+H9*0.17</f>
        <v>27.540000000000003</v>
      </c>
      <c r="O9">
        <f>I9*0.15</f>
        <v>0</v>
      </c>
      <c r="P9">
        <f>ROUND(N9+O9,0)</f>
        <v>28</v>
      </c>
    </row>
    <row r="10" spans="1:16" x14ac:dyDescent="0.25">
      <c r="A10" s="11" t="s">
        <v>89</v>
      </c>
      <c r="B10" s="11">
        <v>8</v>
      </c>
      <c r="C10" s="12" t="s">
        <v>90</v>
      </c>
      <c r="D10" s="13">
        <v>72</v>
      </c>
      <c r="E10" s="13">
        <v>65</v>
      </c>
      <c r="F10" s="14"/>
      <c r="G10" s="13"/>
      <c r="H10" s="13"/>
      <c r="I10" s="13"/>
      <c r="J10" s="13"/>
      <c r="M10">
        <f>D10+E10+F10+G10+H10</f>
        <v>137</v>
      </c>
      <c r="N10">
        <f>D10*0.17+E10*0.17+F10*0.17+G10*0.17+H10*0.17</f>
        <v>23.29</v>
      </c>
      <c r="O10">
        <f>I10*0.15</f>
        <v>0</v>
      </c>
      <c r="P10">
        <f>ROUND(N10+O10,0)</f>
        <v>23</v>
      </c>
    </row>
    <row r="11" spans="1:16" x14ac:dyDescent="0.25">
      <c r="A11" s="11" t="s">
        <v>91</v>
      </c>
      <c r="B11" s="11">
        <v>9</v>
      </c>
      <c r="C11" s="12" t="s">
        <v>92</v>
      </c>
      <c r="D11" s="13">
        <v>75</v>
      </c>
      <c r="E11" s="13">
        <v>65</v>
      </c>
      <c r="F11" s="14"/>
      <c r="G11" s="13"/>
      <c r="H11" s="13"/>
      <c r="I11" s="13"/>
      <c r="J11" s="13"/>
      <c r="M11">
        <f>D11+E11+F11+G11+H11</f>
        <v>140</v>
      </c>
      <c r="N11">
        <f>D11*0.17+E11*0.17+F11*0.17+G11*0.17+H11*0.17</f>
        <v>23.800000000000004</v>
      </c>
      <c r="O11">
        <f>I11*0.15</f>
        <v>0</v>
      </c>
      <c r="P11">
        <f>ROUND(N11+O11,0)</f>
        <v>24</v>
      </c>
    </row>
    <row r="12" spans="1:16" x14ac:dyDescent="0.25">
      <c r="A12" s="11" t="s">
        <v>93</v>
      </c>
      <c r="B12" s="11">
        <v>10</v>
      </c>
      <c r="C12" s="12" t="s">
        <v>94</v>
      </c>
      <c r="D12" s="13">
        <v>72</v>
      </c>
      <c r="E12" s="13">
        <v>77</v>
      </c>
      <c r="F12" s="14"/>
      <c r="G12" s="13"/>
      <c r="H12" s="13"/>
      <c r="I12" s="13"/>
      <c r="J12" s="13"/>
      <c r="M12">
        <f>D12+E12+F12+G12+H12</f>
        <v>149</v>
      </c>
      <c r="N12">
        <f>D12*0.17+E12*0.17+F12*0.17+G12*0.17+H12*0.17</f>
        <v>25.330000000000002</v>
      </c>
      <c r="O12">
        <f>I12*0.15</f>
        <v>0</v>
      </c>
      <c r="P12">
        <f>ROUND(N12+O12,0)</f>
        <v>25</v>
      </c>
    </row>
    <row r="13" spans="1:16" x14ac:dyDescent="0.25">
      <c r="A13" s="11" t="s">
        <v>95</v>
      </c>
      <c r="B13" s="11">
        <v>11</v>
      </c>
      <c r="C13" s="12" t="s">
        <v>96</v>
      </c>
      <c r="D13" s="13">
        <v>97</v>
      </c>
      <c r="E13" s="13">
        <v>95</v>
      </c>
      <c r="F13" s="14"/>
      <c r="G13" s="13"/>
      <c r="H13" s="13"/>
      <c r="I13" s="13"/>
      <c r="J13" s="13"/>
      <c r="M13">
        <f>D13+E13+F13+G13+H13</f>
        <v>192</v>
      </c>
      <c r="N13">
        <f>D13*0.17+E13*0.17+F13*0.17+G13*0.17+H13*0.17</f>
        <v>32.64</v>
      </c>
      <c r="O13">
        <f>I13*0.15</f>
        <v>0</v>
      </c>
      <c r="P13">
        <f>ROUND(N13+O13,0)</f>
        <v>33</v>
      </c>
    </row>
    <row r="14" spans="1:16" x14ac:dyDescent="0.25">
      <c r="A14" s="11" t="s">
        <v>97</v>
      </c>
      <c r="B14" s="11">
        <v>12</v>
      </c>
      <c r="C14" s="12" t="s">
        <v>98</v>
      </c>
      <c r="D14" s="13">
        <v>78</v>
      </c>
      <c r="E14" s="13">
        <v>78</v>
      </c>
      <c r="F14" s="14"/>
      <c r="G14" s="13"/>
      <c r="H14" s="13"/>
      <c r="I14" s="13"/>
      <c r="J14" s="13"/>
      <c r="M14">
        <f>D14+E14+F14+G14+H14</f>
        <v>156</v>
      </c>
      <c r="N14">
        <f>D14*0.17+E14*0.17+F14*0.17+G14*0.17+H14*0.17</f>
        <v>26.520000000000003</v>
      </c>
      <c r="O14">
        <f>I14*0.15</f>
        <v>0</v>
      </c>
      <c r="P14">
        <f>ROUND(N14+O14,0)</f>
        <v>27</v>
      </c>
    </row>
    <row r="15" spans="1:16" x14ac:dyDescent="0.25">
      <c r="A15" s="11" t="s">
        <v>99</v>
      </c>
      <c r="B15" s="11">
        <v>13</v>
      </c>
      <c r="C15" s="12" t="s">
        <v>100</v>
      </c>
      <c r="D15" s="13">
        <v>100</v>
      </c>
      <c r="E15" s="13">
        <v>85</v>
      </c>
      <c r="F15" s="14"/>
      <c r="G15" s="13"/>
      <c r="H15" s="13"/>
      <c r="I15" s="13"/>
      <c r="J15" s="13"/>
      <c r="M15">
        <f>D15+E15+F15+G15+H15</f>
        <v>185</v>
      </c>
      <c r="N15">
        <f>D15*0.17+E15*0.17+F15*0.17+G15*0.17+H15*0.17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1" t="s">
        <v>101</v>
      </c>
      <c r="B16" s="11">
        <v>14</v>
      </c>
      <c r="C16" s="12" t="s">
        <v>102</v>
      </c>
      <c r="D16" s="13">
        <v>76</v>
      </c>
      <c r="E16" s="13">
        <v>70</v>
      </c>
      <c r="F16" s="14"/>
      <c r="G16" s="13"/>
      <c r="H16" s="13"/>
      <c r="I16" s="13"/>
      <c r="J16" s="13"/>
      <c r="M16">
        <f>D16+E16+F16+G16+H16</f>
        <v>146</v>
      </c>
      <c r="N16">
        <f>D16*0.17+E16*0.17+F16*0.17+G16*0.17+H16*0.17</f>
        <v>24.82</v>
      </c>
      <c r="O16">
        <f>I16*0.15</f>
        <v>0</v>
      </c>
      <c r="P16">
        <f>ROUND(N16+O16,0)</f>
        <v>25</v>
      </c>
    </row>
    <row r="17" spans="1:16" x14ac:dyDescent="0.25">
      <c r="A17" s="11" t="s">
        <v>103</v>
      </c>
      <c r="B17" s="11">
        <v>15</v>
      </c>
      <c r="C17" s="12" t="s">
        <v>104</v>
      </c>
      <c r="D17" s="13">
        <v>69</v>
      </c>
      <c r="E17" s="13">
        <v>78</v>
      </c>
      <c r="F17" s="14"/>
      <c r="G17" s="13"/>
      <c r="H17" s="13"/>
      <c r="I17" s="13"/>
      <c r="J17" s="13"/>
      <c r="M17">
        <f>D17+E17+F17+G17+H17</f>
        <v>147</v>
      </c>
      <c r="N17">
        <f>D17*0.17+E17*0.17+F17*0.17+G17*0.17+H17*0.17</f>
        <v>24.990000000000002</v>
      </c>
      <c r="O17">
        <f>I17*0.15</f>
        <v>0</v>
      </c>
      <c r="P17">
        <f>ROUND(N17+O17,0)</f>
        <v>25</v>
      </c>
    </row>
    <row r="18" spans="1:16" x14ac:dyDescent="0.25">
      <c r="A18" s="11" t="s">
        <v>105</v>
      </c>
      <c r="B18" s="11">
        <v>16</v>
      </c>
      <c r="C18" s="12" t="s">
        <v>106</v>
      </c>
      <c r="D18" s="13">
        <v>100</v>
      </c>
      <c r="E18" s="13">
        <v>92</v>
      </c>
      <c r="F18" s="14"/>
      <c r="G18" s="13"/>
      <c r="H18" s="13"/>
      <c r="I18" s="13"/>
      <c r="J18" s="13"/>
      <c r="M18">
        <f>D18+E18+F18+G18+H18</f>
        <v>192</v>
      </c>
      <c r="N18">
        <f>D18*0.17+E18*0.17+F18*0.17+G18*0.17+H18*0.17</f>
        <v>32.64</v>
      </c>
      <c r="O18">
        <f>I18*0.15</f>
        <v>0</v>
      </c>
      <c r="P18">
        <f>ROUND(N18+O18,0)</f>
        <v>33</v>
      </c>
    </row>
    <row r="19" spans="1:16" x14ac:dyDescent="0.25">
      <c r="A19" s="11" t="s">
        <v>107</v>
      </c>
      <c r="B19" s="11">
        <v>17</v>
      </c>
      <c r="C19" s="12" t="s">
        <v>108</v>
      </c>
      <c r="D19" s="13">
        <v>70</v>
      </c>
      <c r="E19" s="13">
        <v>66</v>
      </c>
      <c r="F19" s="14"/>
      <c r="G19" s="13"/>
      <c r="H19" s="13"/>
      <c r="I19" s="13"/>
      <c r="J19" s="13"/>
      <c r="M19">
        <f>D19+E19+F19+G19+H19</f>
        <v>136</v>
      </c>
      <c r="N19">
        <f>D19*0.17+E19*0.17+F19*0.17+G19*0.17+H19*0.17</f>
        <v>23.12</v>
      </c>
      <c r="O19">
        <f>I19*0.15</f>
        <v>0</v>
      </c>
      <c r="P19">
        <f>ROUND(N19+O19,0)</f>
        <v>23</v>
      </c>
    </row>
    <row r="20" spans="1:16" x14ac:dyDescent="0.25">
      <c r="A20" s="11" t="s">
        <v>109</v>
      </c>
      <c r="B20" s="11">
        <v>18</v>
      </c>
      <c r="C20" s="12" t="s">
        <v>110</v>
      </c>
      <c r="D20" s="13">
        <v>62</v>
      </c>
      <c r="E20" s="13">
        <v>69</v>
      </c>
      <c r="F20" s="14"/>
      <c r="G20" s="13"/>
      <c r="H20" s="13"/>
      <c r="I20" s="13"/>
      <c r="J20" s="13"/>
      <c r="M20">
        <f>D20+E20+F20+G20+H20</f>
        <v>131</v>
      </c>
      <c r="N20">
        <f>D20*0.17+E20*0.17+F20*0.17+G20*0.17+H20*0.17</f>
        <v>22.270000000000003</v>
      </c>
      <c r="O20">
        <f>I20*0.15</f>
        <v>0</v>
      </c>
      <c r="P20">
        <f>ROUND(N20+O20,0)</f>
        <v>22</v>
      </c>
    </row>
    <row r="21" spans="1:16" x14ac:dyDescent="0.25">
      <c r="A21" s="11" t="s">
        <v>111</v>
      </c>
      <c r="B21" s="11">
        <v>19</v>
      </c>
      <c r="C21" s="12" t="s">
        <v>112</v>
      </c>
      <c r="D21" s="13">
        <v>93</v>
      </c>
      <c r="E21" s="13">
        <v>99</v>
      </c>
      <c r="F21" s="14"/>
      <c r="G21" s="13"/>
      <c r="H21" s="13"/>
      <c r="I21" s="13"/>
      <c r="J21" s="13"/>
      <c r="M21">
        <f>D21+E21+F21+G21+H21</f>
        <v>192</v>
      </c>
      <c r="N21">
        <f>D21*0.17+E21*0.17+F21*0.17+G21*0.17+H21*0.17</f>
        <v>32.64</v>
      </c>
      <c r="O21">
        <f>I21*0.15</f>
        <v>0</v>
      </c>
      <c r="P21">
        <f>ROUND(N21+O21,0)</f>
        <v>33</v>
      </c>
    </row>
    <row r="22" spans="1:16" x14ac:dyDescent="0.25">
      <c r="A22" s="11" t="s">
        <v>113</v>
      </c>
      <c r="B22" s="11">
        <v>20</v>
      </c>
      <c r="C22" s="12" t="s">
        <v>114</v>
      </c>
      <c r="D22" s="13">
        <v>71</v>
      </c>
      <c r="E22" s="13">
        <v>82</v>
      </c>
      <c r="F22" s="14"/>
      <c r="G22" s="13"/>
      <c r="H22" s="13"/>
      <c r="I22" s="13"/>
      <c r="J22" s="13"/>
      <c r="M22">
        <f>D22+E22+F22+G22+H22</f>
        <v>153</v>
      </c>
      <c r="N22">
        <f>D22*0.17+E22*0.17+F22*0.17+G22*0.17+H22*0.17</f>
        <v>26.01</v>
      </c>
      <c r="O22">
        <f>I22*0.15</f>
        <v>0</v>
      </c>
      <c r="P22">
        <f>ROUND(N22+O22,0)</f>
        <v>26</v>
      </c>
    </row>
    <row r="23" spans="1:16" x14ac:dyDescent="0.25">
      <c r="A23" s="11" t="s">
        <v>115</v>
      </c>
      <c r="B23" s="11">
        <v>21</v>
      </c>
      <c r="C23" s="12" t="s">
        <v>116</v>
      </c>
      <c r="D23" s="13">
        <v>82</v>
      </c>
      <c r="E23" s="13">
        <v>89</v>
      </c>
      <c r="F23" s="14"/>
      <c r="G23" s="13"/>
      <c r="H23" s="13"/>
      <c r="I23" s="13"/>
      <c r="J23" s="13"/>
      <c r="M23">
        <f>D23+E23+F23+G23+H23</f>
        <v>171</v>
      </c>
      <c r="N23">
        <f>D23*0.17+E23*0.17+F23*0.17+G23*0.17+H23*0.17</f>
        <v>29.07</v>
      </c>
      <c r="O23">
        <f>I23*0.15</f>
        <v>0</v>
      </c>
      <c r="P23">
        <f>ROUND(N23+O23,0)</f>
        <v>29</v>
      </c>
    </row>
    <row r="24" spans="1:16" x14ac:dyDescent="0.25">
      <c r="A24" s="11" t="s">
        <v>117</v>
      </c>
      <c r="B24" s="11">
        <v>22</v>
      </c>
      <c r="C24" s="12" t="s">
        <v>118</v>
      </c>
      <c r="D24" s="13">
        <v>89</v>
      </c>
      <c r="E24" s="13">
        <v>76</v>
      </c>
      <c r="F24" s="14"/>
      <c r="G24" s="13"/>
      <c r="H24" s="13"/>
      <c r="I24" s="13"/>
      <c r="J24" s="13"/>
      <c r="M24">
        <f>D24+E24+F24+G24+H24</f>
        <v>165</v>
      </c>
      <c r="N24">
        <f>D24*0.17+E24*0.17+F24*0.17+G24*0.17+H24*0.17</f>
        <v>28.050000000000004</v>
      </c>
      <c r="O24">
        <f>I24*0.15</f>
        <v>0</v>
      </c>
      <c r="P24">
        <f>ROUND(N24+O24,0)</f>
        <v>28</v>
      </c>
    </row>
    <row r="25" spans="1:16" x14ac:dyDescent="0.25">
      <c r="A25" s="11" t="s">
        <v>119</v>
      </c>
      <c r="B25" s="11">
        <v>23</v>
      </c>
      <c r="C25" s="12" t="s">
        <v>120</v>
      </c>
      <c r="D25" s="13">
        <v>82</v>
      </c>
      <c r="E25" s="13">
        <v>79</v>
      </c>
      <c r="F25" s="14"/>
      <c r="G25" s="13"/>
      <c r="H25" s="13"/>
      <c r="I25" s="13"/>
      <c r="J25" s="13"/>
      <c r="M25">
        <f>D25+E25+F25+G25+H25</f>
        <v>161</v>
      </c>
      <c r="N25">
        <f>D25*0.17+E25*0.17+F25*0.17+G25*0.17+H25*0.17</f>
        <v>27.370000000000005</v>
      </c>
      <c r="O25">
        <f>I25*0.15</f>
        <v>0</v>
      </c>
      <c r="P25">
        <f>ROUND(N25+O25,0)</f>
        <v>27</v>
      </c>
    </row>
    <row r="26" spans="1:16" x14ac:dyDescent="0.25">
      <c r="A26" s="11" t="s">
        <v>121</v>
      </c>
      <c r="B26" s="11">
        <v>24</v>
      </c>
      <c r="C26" s="12" t="s">
        <v>122</v>
      </c>
      <c r="D26" s="13">
        <v>86</v>
      </c>
      <c r="E26" s="13">
        <v>61</v>
      </c>
      <c r="F26" s="14"/>
      <c r="G26" s="13"/>
      <c r="H26" s="13"/>
      <c r="I26" s="13"/>
      <c r="J26" s="13"/>
      <c r="M26">
        <f>D26+E26+F26+G26+H26</f>
        <v>147</v>
      </c>
      <c r="N26">
        <f>D26*0.17+E26*0.17+F26*0.17+G26*0.17+H26*0.17</f>
        <v>24.990000000000002</v>
      </c>
      <c r="O26">
        <f>I26*0.15</f>
        <v>0</v>
      </c>
      <c r="P26">
        <f>ROUND(N26+O26,0)</f>
        <v>25</v>
      </c>
    </row>
    <row r="27" spans="1:16" x14ac:dyDescent="0.25">
      <c r="A27" s="11" t="s">
        <v>123</v>
      </c>
      <c r="B27" s="11">
        <v>25</v>
      </c>
      <c r="C27" s="12" t="s">
        <v>124</v>
      </c>
      <c r="D27" s="13">
        <v>85</v>
      </c>
      <c r="E27" s="13">
        <v>83</v>
      </c>
      <c r="F27" s="14"/>
      <c r="G27" s="13"/>
      <c r="H27" s="13"/>
      <c r="I27" s="13"/>
      <c r="J27" s="13"/>
      <c r="M27">
        <f>D27+E27+F27+G27+H27</f>
        <v>168</v>
      </c>
      <c r="N27">
        <f>D27*0.17+E27*0.17+F27*0.17+G27*0.17+H27*0.17</f>
        <v>28.560000000000002</v>
      </c>
      <c r="O27">
        <f>I27*0.15</f>
        <v>0</v>
      </c>
      <c r="P27">
        <f>ROUND(N27+O27,0)</f>
        <v>29</v>
      </c>
    </row>
    <row r="28" spans="1:16" x14ac:dyDescent="0.25">
      <c r="A28" s="11" t="s">
        <v>125</v>
      </c>
      <c r="B28" s="11">
        <v>26</v>
      </c>
      <c r="C28" s="12" t="s">
        <v>126</v>
      </c>
      <c r="D28" s="13">
        <v>85</v>
      </c>
      <c r="E28" s="13">
        <v>86</v>
      </c>
      <c r="F28" s="14"/>
      <c r="G28" s="13"/>
      <c r="H28" s="13"/>
      <c r="I28" s="13"/>
      <c r="J28" s="13"/>
      <c r="M28">
        <f>D28+E28+F28+G28+H28</f>
        <v>171</v>
      </c>
      <c r="N28">
        <f>D28*0.17+E28*0.17+F28*0.17+G28*0.17+H28*0.17</f>
        <v>29.07</v>
      </c>
      <c r="O28">
        <f>I28*0.15</f>
        <v>0</v>
      </c>
      <c r="P28">
        <f>ROUND(N28+O28,0)</f>
        <v>29</v>
      </c>
    </row>
    <row r="29" spans="1:16" x14ac:dyDescent="0.25">
      <c r="A29" s="11" t="s">
        <v>127</v>
      </c>
      <c r="B29" s="11">
        <v>27</v>
      </c>
      <c r="C29" s="12" t="s">
        <v>128</v>
      </c>
      <c r="D29" s="13">
        <v>76</v>
      </c>
      <c r="E29" s="13">
        <v>72</v>
      </c>
      <c r="F29" s="14"/>
      <c r="G29" s="13"/>
      <c r="H29" s="13"/>
      <c r="I29" s="13"/>
      <c r="J29" s="13"/>
      <c r="M29">
        <f>D29+E29+F29+G29+H29</f>
        <v>148</v>
      </c>
      <c r="N29">
        <f>D29*0.17+E29*0.17+F29*0.17+G29*0.17+H29*0.17</f>
        <v>25.160000000000004</v>
      </c>
      <c r="O29">
        <f>I29*0.15</f>
        <v>0</v>
      </c>
      <c r="P29">
        <f>ROUND(N29+O29,0)</f>
        <v>25</v>
      </c>
    </row>
    <row r="30" spans="1:16" x14ac:dyDescent="0.25">
      <c r="A30" s="11" t="s">
        <v>129</v>
      </c>
      <c r="B30" s="11">
        <v>28</v>
      </c>
      <c r="C30" s="12" t="s">
        <v>130</v>
      </c>
      <c r="D30" s="13">
        <v>84</v>
      </c>
      <c r="E30" s="13">
        <v>76</v>
      </c>
      <c r="F30" s="14"/>
      <c r="G30" s="13"/>
      <c r="H30" s="13"/>
      <c r="I30" s="13"/>
      <c r="J30" s="13"/>
      <c r="M30">
        <f>D30+E30+F30+G30+H30</f>
        <v>160</v>
      </c>
      <c r="N30">
        <f>D30*0.17+E30*0.17+F30*0.17+G30*0.17+H30*0.17</f>
        <v>27.200000000000003</v>
      </c>
      <c r="O30">
        <f>I30*0.15</f>
        <v>0</v>
      </c>
      <c r="P30">
        <f>ROUND(N30+O30,0)</f>
        <v>27</v>
      </c>
    </row>
    <row r="31" spans="1:16" x14ac:dyDescent="0.25">
      <c r="A31" s="11" t="s">
        <v>131</v>
      </c>
      <c r="B31" s="11">
        <v>29</v>
      </c>
      <c r="C31" s="12" t="s">
        <v>132</v>
      </c>
      <c r="D31" s="13">
        <v>77</v>
      </c>
      <c r="E31" s="13">
        <v>71</v>
      </c>
      <c r="F31" s="14"/>
      <c r="G31" s="13"/>
      <c r="H31" s="13"/>
      <c r="I31" s="13"/>
      <c r="J31" s="13"/>
      <c r="M31">
        <f>D31+E31+F31+G31+H31</f>
        <v>148</v>
      </c>
      <c r="N31">
        <f>D31*0.17+E31*0.17+F31*0.17+G31*0.17+H31*0.17</f>
        <v>25.160000000000004</v>
      </c>
      <c r="O31">
        <f>I31*0.15</f>
        <v>0</v>
      </c>
      <c r="P31">
        <f>ROUND(N31+O31,0)</f>
        <v>25</v>
      </c>
    </row>
    <row r="32" spans="1:16" x14ac:dyDescent="0.25">
      <c r="A32" s="11" t="s">
        <v>133</v>
      </c>
      <c r="B32" s="11">
        <v>30</v>
      </c>
      <c r="C32" s="12" t="s">
        <v>134</v>
      </c>
      <c r="D32" s="13">
        <v>75</v>
      </c>
      <c r="E32" s="13">
        <v>81</v>
      </c>
      <c r="F32" s="14"/>
      <c r="G32" s="13"/>
      <c r="H32" s="13"/>
      <c r="I32" s="13"/>
      <c r="J32" s="13"/>
      <c r="M32">
        <f>D32+E32+F32+G32+H32</f>
        <v>156</v>
      </c>
      <c r="N32">
        <f>D32*0.17+E32*0.17+F32*0.17+G32*0.17+H32*0.17</f>
        <v>26.520000000000003</v>
      </c>
      <c r="O32">
        <f>I32*0.15</f>
        <v>0</v>
      </c>
      <c r="P32">
        <f>ROUND(N32+O32,0)</f>
        <v>27</v>
      </c>
    </row>
  </sheetData>
  <sheetProtection algorithmName="SHA-512" hashValue="n+gHsoEz8GAUGqBh0LEw/oO75uNRhUmt5t9Ao92Zq3UVJFViGxT46i97oxj+HN9tt2N+ILr/DJmYoLikY6EyVg==" saltValue="znMGzMaKlpSbP0RnTu0AVA==" spinCount="100000" sheet="1" objects="1" scenarios="1"/>
  <dataValidations count="30">
    <dataValidation type="whole" allowBlank="1" showInputMessage="1" showErrorMessage="1" errorTitle="Valor fuera de rango" error="Ingrese un valor correcto" sqref="F3" xr:uid="{9BFC6048-723F-4EE8-B13D-35CD6CBDAAC0}">
      <formula1>0</formula1>
      <formula2>100</formula2>
    </dataValidation>
    <dataValidation type="whole" allowBlank="1" showInputMessage="1" showErrorMessage="1" errorTitle="Valor fuera de rango" error="Ingrese un valor correcto" sqref="F4" xr:uid="{CAD9BCFE-30FA-4EEE-8475-6C927C7A4D09}">
      <formula1>0</formula1>
      <formula2>100</formula2>
    </dataValidation>
    <dataValidation type="whole" allowBlank="1" showInputMessage="1" showErrorMessage="1" errorTitle="Valor fuera de rango" error="Ingrese un valor correcto" sqref="F5" xr:uid="{5D60CC1C-0EA3-4F58-86BD-ADA43071FF0B}">
      <formula1>0</formula1>
      <formula2>100</formula2>
    </dataValidation>
    <dataValidation type="whole" allowBlank="1" showInputMessage="1" showErrorMessage="1" errorTitle="Valor fuera de rango" error="Ingrese un valor correcto" sqref="F6" xr:uid="{8B370B10-7C48-404B-9D87-2378094458F2}">
      <formula1>0</formula1>
      <formula2>100</formula2>
    </dataValidation>
    <dataValidation type="whole" allowBlank="1" showInputMessage="1" showErrorMessage="1" errorTitle="Valor fuera de rango" error="Ingrese un valor correcto" sqref="F7" xr:uid="{2E9A1590-C4E1-4F79-AA96-8E2A795369C0}">
      <formula1>0</formula1>
      <formula2>100</formula2>
    </dataValidation>
    <dataValidation type="whole" allowBlank="1" showInputMessage="1" showErrorMessage="1" errorTitle="Valor fuera de rango" error="Ingrese un valor correcto" sqref="F8" xr:uid="{E2B12CEB-6B08-4C70-B42F-FC9AA174F751}">
      <formula1>0</formula1>
      <formula2>100</formula2>
    </dataValidation>
    <dataValidation type="whole" allowBlank="1" showInputMessage="1" showErrorMessage="1" errorTitle="Valor fuera de rango" error="Ingrese un valor correcto" sqref="F9" xr:uid="{781C2B77-13D0-4368-9131-76C42DE39288}">
      <formula1>0</formula1>
      <formula2>100</formula2>
    </dataValidation>
    <dataValidation type="whole" allowBlank="1" showInputMessage="1" showErrorMessage="1" errorTitle="Valor fuera de rango" error="Ingrese un valor correcto" sqref="F10" xr:uid="{CA3F4FEC-8E08-4DED-97A4-C0FD50BA26A8}">
      <formula1>0</formula1>
      <formula2>100</formula2>
    </dataValidation>
    <dataValidation type="whole" allowBlank="1" showInputMessage="1" showErrorMessage="1" errorTitle="Valor fuera de rango" error="Ingrese un valor correcto" sqref="F11" xr:uid="{400630C0-BD22-4927-9786-B94E22048963}">
      <formula1>0</formula1>
      <formula2>100</formula2>
    </dataValidation>
    <dataValidation type="whole" allowBlank="1" showInputMessage="1" showErrorMessage="1" errorTitle="Valor fuera de rango" error="Ingrese un valor correcto" sqref="F12" xr:uid="{5C34C42E-3E0F-4050-9758-7CBEA8AD1643}">
      <formula1>0</formula1>
      <formula2>100</formula2>
    </dataValidation>
    <dataValidation type="whole" allowBlank="1" showInputMessage="1" showErrorMessage="1" errorTitle="Valor fuera de rango" error="Ingrese un valor correcto" sqref="F13" xr:uid="{540B2FAD-6C7E-4E05-9F09-8F6DAD88BACD}">
      <formula1>0</formula1>
      <formula2>100</formula2>
    </dataValidation>
    <dataValidation type="whole" allowBlank="1" showInputMessage="1" showErrorMessage="1" errorTitle="Valor fuera de rango" error="Ingrese un valor correcto" sqref="F14" xr:uid="{AA9C306D-AE69-4E12-A814-F744DB202E28}">
      <formula1>0</formula1>
      <formula2>100</formula2>
    </dataValidation>
    <dataValidation type="whole" allowBlank="1" showInputMessage="1" showErrorMessage="1" errorTitle="Valor fuera de rango" error="Ingrese un valor correcto" sqref="F15" xr:uid="{0E8F8EFA-C308-40CF-A0EE-A1DF66B30EFE}">
      <formula1>0</formula1>
      <formula2>100</formula2>
    </dataValidation>
    <dataValidation type="whole" allowBlank="1" showInputMessage="1" showErrorMessage="1" errorTitle="Valor fuera de rango" error="Ingrese un valor correcto" sqref="F16" xr:uid="{F199DA6D-02EF-4A4F-8BBA-353CAAB9EA33}">
      <formula1>0</formula1>
      <formula2>100</formula2>
    </dataValidation>
    <dataValidation type="whole" allowBlank="1" showInputMessage="1" showErrorMessage="1" errorTitle="Valor fuera de rango" error="Ingrese un valor correcto" sqref="F17" xr:uid="{322744C6-291B-46AB-A116-1FFF16DFFD7B}">
      <formula1>0</formula1>
      <formula2>100</formula2>
    </dataValidation>
    <dataValidation type="whole" allowBlank="1" showInputMessage="1" showErrorMessage="1" errorTitle="Valor fuera de rango" error="Ingrese un valor correcto" sqref="F18" xr:uid="{3391A571-BCEF-4D68-9596-699C877AA77F}">
      <formula1>0</formula1>
      <formula2>100</formula2>
    </dataValidation>
    <dataValidation type="whole" allowBlank="1" showInputMessage="1" showErrorMessage="1" errorTitle="Valor fuera de rango" error="Ingrese un valor correcto" sqref="F19" xr:uid="{D8574FCB-CCF7-4928-AB0E-979865749BC6}">
      <formula1>0</formula1>
      <formula2>100</formula2>
    </dataValidation>
    <dataValidation type="whole" allowBlank="1" showInputMessage="1" showErrorMessage="1" errorTitle="Valor fuera de rango" error="Ingrese un valor correcto" sqref="F20" xr:uid="{F3570162-E4CA-4ACE-AA0E-5DC7E67EEBE7}">
      <formula1>0</formula1>
      <formula2>100</formula2>
    </dataValidation>
    <dataValidation type="whole" allowBlank="1" showInputMessage="1" showErrorMessage="1" errorTitle="Valor fuera de rango" error="Ingrese un valor correcto" sqref="F21" xr:uid="{A8FC1AE0-7AEF-4125-8BF3-84043F2C5C23}">
      <formula1>0</formula1>
      <formula2>100</formula2>
    </dataValidation>
    <dataValidation type="whole" allowBlank="1" showInputMessage="1" showErrorMessage="1" errorTitle="Valor fuera de rango" error="Ingrese un valor correcto" sqref="F22" xr:uid="{2FE2A369-D37F-4F6C-864B-248EB22075B1}">
      <formula1>0</formula1>
      <formula2>100</formula2>
    </dataValidation>
    <dataValidation type="whole" allowBlank="1" showInputMessage="1" showErrorMessage="1" errorTitle="Valor fuera de rango" error="Ingrese un valor correcto" sqref="F23" xr:uid="{572318DF-3DD7-4397-913F-0FB3DD895173}">
      <formula1>0</formula1>
      <formula2>100</formula2>
    </dataValidation>
    <dataValidation type="whole" allowBlank="1" showInputMessage="1" showErrorMessage="1" errorTitle="Valor fuera de rango" error="Ingrese un valor correcto" sqref="F24" xr:uid="{42528B87-38E5-47D4-AF36-AFE7F17DA854}">
      <formula1>0</formula1>
      <formula2>100</formula2>
    </dataValidation>
    <dataValidation type="whole" allowBlank="1" showInputMessage="1" showErrorMessage="1" errorTitle="Valor fuera de rango" error="Ingrese un valor correcto" sqref="F25" xr:uid="{1BBD62B0-874F-45F9-A674-8E0889740B2B}">
      <formula1>0</formula1>
      <formula2>100</formula2>
    </dataValidation>
    <dataValidation type="whole" allowBlank="1" showInputMessage="1" showErrorMessage="1" errorTitle="Valor fuera de rango" error="Ingrese un valor correcto" sqref="F26" xr:uid="{92569482-F72B-419A-93D9-4A7BF44E3A2F}">
      <formula1>0</formula1>
      <formula2>100</formula2>
    </dataValidation>
    <dataValidation type="whole" allowBlank="1" showInputMessage="1" showErrorMessage="1" errorTitle="Valor fuera de rango" error="Ingrese un valor correcto" sqref="F27" xr:uid="{2BD139AA-5CDA-4CE4-B2C7-6746E6DD2394}">
      <formula1>0</formula1>
      <formula2>100</formula2>
    </dataValidation>
    <dataValidation type="whole" allowBlank="1" showInputMessage="1" showErrorMessage="1" errorTitle="Valor fuera de rango" error="Ingrese un valor correcto" sqref="F28" xr:uid="{4DB2C966-C84E-4FDA-B99A-E3F84F5A1CB3}">
      <formula1>0</formula1>
      <formula2>100</formula2>
    </dataValidation>
    <dataValidation type="whole" allowBlank="1" showInputMessage="1" showErrorMessage="1" errorTitle="Valor fuera de rango" error="Ingrese un valor correcto" sqref="F29" xr:uid="{53C8B1E7-0782-4F2B-9E6C-CEB92567168A}">
      <formula1>0</formula1>
      <formula2>100</formula2>
    </dataValidation>
    <dataValidation type="whole" allowBlank="1" showInputMessage="1" showErrorMessage="1" errorTitle="Valor fuera de rango" error="Ingrese un valor correcto" sqref="F30" xr:uid="{D8377B8D-8798-4133-BAC1-001F4B6CDCC0}">
      <formula1>0</formula1>
      <formula2>100</formula2>
    </dataValidation>
    <dataValidation type="whole" allowBlank="1" showInputMessage="1" showErrorMessage="1" errorTitle="Valor fuera de rango" error="Ingrese un valor correcto" sqref="F31" xr:uid="{BC5E0F7A-04D4-4FCE-A9A0-D5FC07C24D7D}">
      <formula1>0</formula1>
      <formula2>100</formula2>
    </dataValidation>
    <dataValidation type="whole" allowBlank="1" showInputMessage="1" showErrorMessage="1" errorTitle="Valor fuera de rango" error="Ingrese un valor correcto" sqref="F32" xr:uid="{7DE97D57-9A83-480C-A8E8-B0DAB3017F99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E3F5-DAF1-42FA-823A-4709ED6912F2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136</v>
      </c>
      <c r="C1" s="1" t="s">
        <v>137</v>
      </c>
      <c r="D1" s="5" t="s">
        <v>200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138</v>
      </c>
      <c r="B3" s="11">
        <v>1</v>
      </c>
      <c r="C3" s="12" t="s">
        <v>139</v>
      </c>
      <c r="D3" s="13">
        <v>88</v>
      </c>
      <c r="E3" s="13">
        <v>75</v>
      </c>
      <c r="F3" s="14"/>
      <c r="G3" s="13"/>
      <c r="H3" s="13"/>
      <c r="I3" s="13"/>
      <c r="J3" s="13"/>
      <c r="M3">
        <f>D3+E3+F3+G3+H3</f>
        <v>163</v>
      </c>
      <c r="N3">
        <f>D3*0.17+E3*0.17+F3*0.17+G3*0.17+H3*0.17</f>
        <v>27.71</v>
      </c>
      <c r="O3">
        <f>I3*0.15</f>
        <v>0</v>
      </c>
      <c r="P3">
        <f>ROUND(N3+O3,0)</f>
        <v>28</v>
      </c>
    </row>
    <row r="4" spans="1:16" x14ac:dyDescent="0.25">
      <c r="A4" s="11" t="s">
        <v>140</v>
      </c>
      <c r="B4" s="11">
        <v>2</v>
      </c>
      <c r="C4" s="12" t="s">
        <v>141</v>
      </c>
      <c r="D4" s="13">
        <v>85</v>
      </c>
      <c r="E4" s="13">
        <v>97</v>
      </c>
      <c r="F4" s="14"/>
      <c r="G4" s="13"/>
      <c r="H4" s="13"/>
      <c r="I4" s="13"/>
      <c r="J4" s="13"/>
      <c r="M4">
        <f>D4+E4+F4+G4+H4</f>
        <v>182</v>
      </c>
      <c r="N4">
        <f>D4*0.17+E4*0.17+F4*0.17+G4*0.17+H4*0.17</f>
        <v>30.940000000000005</v>
      </c>
      <c r="O4">
        <f>I4*0.15</f>
        <v>0</v>
      </c>
      <c r="P4">
        <f>ROUND(N4+O4,0)</f>
        <v>31</v>
      </c>
    </row>
    <row r="5" spans="1:16" x14ac:dyDescent="0.25">
      <c r="A5" s="11" t="s">
        <v>142</v>
      </c>
      <c r="B5" s="11">
        <v>3</v>
      </c>
      <c r="C5" s="12" t="s">
        <v>143</v>
      </c>
      <c r="D5" s="13">
        <v>65</v>
      </c>
      <c r="E5" s="13">
        <v>76</v>
      </c>
      <c r="F5" s="14"/>
      <c r="G5" s="13"/>
      <c r="H5" s="13"/>
      <c r="I5" s="13"/>
      <c r="J5" s="13"/>
      <c r="M5">
        <f>D5+E5+F5+G5+H5</f>
        <v>141</v>
      </c>
      <c r="N5">
        <f>D5*0.17+E5*0.17+F5*0.17+G5*0.17+H5*0.17</f>
        <v>23.970000000000002</v>
      </c>
      <c r="O5">
        <f>I5*0.15</f>
        <v>0</v>
      </c>
      <c r="P5">
        <f>ROUND(N5+O5,0)</f>
        <v>24</v>
      </c>
    </row>
    <row r="6" spans="1:16" x14ac:dyDescent="0.25">
      <c r="A6" s="11" t="s">
        <v>144</v>
      </c>
      <c r="B6" s="11">
        <v>4</v>
      </c>
      <c r="C6" s="12" t="s">
        <v>145</v>
      </c>
      <c r="D6" s="13">
        <v>82</v>
      </c>
      <c r="E6" s="13">
        <v>78</v>
      </c>
      <c r="F6" s="14"/>
      <c r="G6" s="13"/>
      <c r="H6" s="13"/>
      <c r="I6" s="13"/>
      <c r="J6" s="13"/>
      <c r="M6">
        <f>D6+E6+F6+G6+H6</f>
        <v>160</v>
      </c>
      <c r="N6">
        <f>D6*0.17+E6*0.17+F6*0.17+G6*0.17+H6*0.17</f>
        <v>27.200000000000003</v>
      </c>
      <c r="O6">
        <f>I6*0.15</f>
        <v>0</v>
      </c>
      <c r="P6">
        <f>ROUND(N6+O6,0)</f>
        <v>27</v>
      </c>
    </row>
    <row r="7" spans="1:16" x14ac:dyDescent="0.25">
      <c r="A7" s="11" t="s">
        <v>146</v>
      </c>
      <c r="B7" s="11">
        <v>5</v>
      </c>
      <c r="C7" s="12" t="s">
        <v>147</v>
      </c>
      <c r="D7" s="13">
        <v>85</v>
      </c>
      <c r="E7" s="13">
        <v>84</v>
      </c>
      <c r="F7" s="14"/>
      <c r="G7" s="13"/>
      <c r="H7" s="13"/>
      <c r="I7" s="13"/>
      <c r="J7" s="13"/>
      <c r="M7">
        <f>D7+E7+F7+G7+H7</f>
        <v>169</v>
      </c>
      <c r="N7">
        <f>D7*0.17+E7*0.17+F7*0.17+G7*0.17+H7*0.17</f>
        <v>28.730000000000004</v>
      </c>
      <c r="O7">
        <f>I7*0.15</f>
        <v>0</v>
      </c>
      <c r="P7">
        <f>ROUND(N7+O7,0)</f>
        <v>29</v>
      </c>
    </row>
    <row r="8" spans="1:16" x14ac:dyDescent="0.25">
      <c r="A8" s="11" t="s">
        <v>148</v>
      </c>
      <c r="B8" s="11">
        <v>6</v>
      </c>
      <c r="C8" s="12" t="s">
        <v>149</v>
      </c>
      <c r="D8" s="13">
        <v>95</v>
      </c>
      <c r="E8" s="13">
        <v>100</v>
      </c>
      <c r="F8" s="14"/>
      <c r="G8" s="13"/>
      <c r="H8" s="13"/>
      <c r="I8" s="13"/>
      <c r="J8" s="13"/>
      <c r="M8">
        <f>D8+E8+F8+G8+H8</f>
        <v>195</v>
      </c>
      <c r="N8">
        <f>D8*0.17+E8*0.17+F8*0.17+G8*0.17+H8*0.17</f>
        <v>33.150000000000006</v>
      </c>
      <c r="O8">
        <f>I8*0.15</f>
        <v>0</v>
      </c>
      <c r="P8">
        <f>ROUND(N8+O8,0)</f>
        <v>33</v>
      </c>
    </row>
    <row r="9" spans="1:16" x14ac:dyDescent="0.25">
      <c r="A9" s="11" t="s">
        <v>150</v>
      </c>
      <c r="B9" s="11">
        <v>7</v>
      </c>
      <c r="C9" s="12" t="s">
        <v>151</v>
      </c>
      <c r="D9" s="13">
        <v>62</v>
      </c>
      <c r="E9" s="13">
        <v>42</v>
      </c>
      <c r="F9" s="14"/>
      <c r="G9" s="13"/>
      <c r="H9" s="13"/>
      <c r="I9" s="13"/>
      <c r="J9" s="13"/>
      <c r="M9">
        <f>D9+E9+F9+G9+H9</f>
        <v>104</v>
      </c>
      <c r="N9">
        <f>D9*0.17+E9*0.17+F9*0.17+G9*0.17+H9*0.17</f>
        <v>17.68</v>
      </c>
      <c r="O9">
        <f>I9*0.15</f>
        <v>0</v>
      </c>
      <c r="P9">
        <f>ROUND(N9+O9,0)</f>
        <v>18</v>
      </c>
    </row>
    <row r="10" spans="1:16" x14ac:dyDescent="0.25">
      <c r="A10" s="11" t="s">
        <v>152</v>
      </c>
      <c r="B10" s="11">
        <v>8</v>
      </c>
      <c r="C10" s="12" t="s">
        <v>153</v>
      </c>
      <c r="D10" s="13">
        <v>67</v>
      </c>
      <c r="E10" s="13">
        <v>94</v>
      </c>
      <c r="F10" s="14"/>
      <c r="G10" s="13"/>
      <c r="H10" s="13"/>
      <c r="I10" s="13"/>
      <c r="J10" s="13"/>
      <c r="M10">
        <f>D10+E10+F10+G10+H10</f>
        <v>161</v>
      </c>
      <c r="N10">
        <f>D10*0.17+E10*0.17+F10*0.17+G10*0.17+H10*0.17</f>
        <v>27.37</v>
      </c>
      <c r="O10">
        <f>I10*0.15</f>
        <v>0</v>
      </c>
      <c r="P10">
        <f>ROUND(N10+O10,0)</f>
        <v>27</v>
      </c>
    </row>
    <row r="11" spans="1:16" x14ac:dyDescent="0.25">
      <c r="A11" s="11" t="s">
        <v>154</v>
      </c>
      <c r="B11" s="11">
        <v>9</v>
      </c>
      <c r="C11" s="12" t="s">
        <v>155</v>
      </c>
      <c r="D11" s="13">
        <v>72</v>
      </c>
      <c r="E11" s="13">
        <v>94</v>
      </c>
      <c r="F11" s="14"/>
      <c r="G11" s="13"/>
      <c r="H11" s="13"/>
      <c r="I11" s="13"/>
      <c r="J11" s="13"/>
      <c r="M11">
        <f>D11+E11+F11+G11+H11</f>
        <v>166</v>
      </c>
      <c r="N11">
        <f>D11*0.17+E11*0.17+F11*0.17+G11*0.17+H11*0.17</f>
        <v>28.22</v>
      </c>
      <c r="O11">
        <f>I11*0.15</f>
        <v>0</v>
      </c>
      <c r="P11">
        <f>ROUND(N11+O11,0)</f>
        <v>28</v>
      </c>
    </row>
    <row r="12" spans="1:16" x14ac:dyDescent="0.25">
      <c r="A12" s="11" t="s">
        <v>156</v>
      </c>
      <c r="B12" s="11">
        <v>10</v>
      </c>
      <c r="C12" s="12" t="s">
        <v>157</v>
      </c>
      <c r="D12" s="13">
        <v>100</v>
      </c>
      <c r="E12" s="13">
        <v>97</v>
      </c>
      <c r="F12" s="14"/>
      <c r="G12" s="13"/>
      <c r="H12" s="13"/>
      <c r="I12" s="13"/>
      <c r="J12" s="13"/>
      <c r="M12">
        <f>D12+E12+F12+G12+H12</f>
        <v>197</v>
      </c>
      <c r="N12">
        <f>D12*0.17+E12*0.17+F12*0.17+G12*0.17+H12*0.17</f>
        <v>33.49</v>
      </c>
      <c r="O12">
        <f>I12*0.15</f>
        <v>0</v>
      </c>
      <c r="P12">
        <f>ROUND(N12+O12,0)</f>
        <v>33</v>
      </c>
    </row>
    <row r="13" spans="1:16" x14ac:dyDescent="0.25">
      <c r="A13" s="11" t="s">
        <v>158</v>
      </c>
      <c r="B13" s="11">
        <v>11</v>
      </c>
      <c r="C13" s="12" t="s">
        <v>159</v>
      </c>
      <c r="D13" s="13">
        <v>84</v>
      </c>
      <c r="E13" s="13">
        <v>81</v>
      </c>
      <c r="F13" s="14"/>
      <c r="G13" s="13"/>
      <c r="H13" s="13"/>
      <c r="I13" s="13"/>
      <c r="J13" s="13"/>
      <c r="M13">
        <f>D13+E13+F13+G13+H13</f>
        <v>165</v>
      </c>
      <c r="N13">
        <f>D13*0.17+E13*0.17+F13*0.17+G13*0.17+H13*0.17</f>
        <v>28.050000000000004</v>
      </c>
      <c r="O13">
        <f>I13*0.15</f>
        <v>0</v>
      </c>
      <c r="P13">
        <f>ROUND(N13+O13,0)</f>
        <v>28</v>
      </c>
    </row>
    <row r="14" spans="1:16" x14ac:dyDescent="0.25">
      <c r="A14" s="11" t="s">
        <v>160</v>
      </c>
      <c r="B14" s="11">
        <v>12</v>
      </c>
      <c r="C14" s="12" t="s">
        <v>161</v>
      </c>
      <c r="D14" s="13">
        <v>80</v>
      </c>
      <c r="E14" s="13">
        <v>97</v>
      </c>
      <c r="F14" s="14"/>
      <c r="G14" s="13"/>
      <c r="H14" s="13"/>
      <c r="I14" s="13"/>
      <c r="J14" s="13"/>
      <c r="M14">
        <f>D14+E14+F14+G14+H14</f>
        <v>177</v>
      </c>
      <c r="N14">
        <f>D14*0.17+E14*0.17+F14*0.17+G14*0.17+H14*0.17</f>
        <v>30.090000000000003</v>
      </c>
      <c r="O14">
        <f>I14*0.15</f>
        <v>0</v>
      </c>
      <c r="P14">
        <f>ROUND(N14+O14,0)</f>
        <v>30</v>
      </c>
    </row>
    <row r="15" spans="1:16" x14ac:dyDescent="0.25">
      <c r="A15" s="11" t="s">
        <v>162</v>
      </c>
      <c r="B15" s="11">
        <v>13</v>
      </c>
      <c r="C15" s="12" t="s">
        <v>163</v>
      </c>
      <c r="D15" s="13">
        <v>90</v>
      </c>
      <c r="E15" s="13">
        <v>91</v>
      </c>
      <c r="F15" s="14"/>
      <c r="G15" s="13"/>
      <c r="H15" s="13"/>
      <c r="I15" s="13"/>
      <c r="J15" s="13"/>
      <c r="M15">
        <f>D15+E15+F15+G15+H15</f>
        <v>181</v>
      </c>
      <c r="N15">
        <f>D15*0.17+E15*0.17+F15*0.17+G15*0.17+H15*0.17</f>
        <v>30.770000000000003</v>
      </c>
      <c r="O15">
        <f>I15*0.15</f>
        <v>0</v>
      </c>
      <c r="P15">
        <f>ROUND(N15+O15,0)</f>
        <v>31</v>
      </c>
    </row>
    <row r="16" spans="1:16" x14ac:dyDescent="0.25">
      <c r="A16" s="11" t="s">
        <v>164</v>
      </c>
      <c r="B16" s="11">
        <v>14</v>
      </c>
      <c r="C16" s="12" t="s">
        <v>165</v>
      </c>
      <c r="D16" s="13">
        <v>53</v>
      </c>
      <c r="E16" s="13">
        <v>55</v>
      </c>
      <c r="F16" s="14"/>
      <c r="G16" s="13"/>
      <c r="H16" s="13"/>
      <c r="I16" s="13"/>
      <c r="J16" s="13"/>
      <c r="M16">
        <f>D16+E16+F16+G16+H16</f>
        <v>108</v>
      </c>
      <c r="N16">
        <f>D16*0.17+E16*0.17+F16*0.17+G16*0.17+H16*0.17</f>
        <v>18.36</v>
      </c>
      <c r="O16">
        <f>I16*0.15</f>
        <v>0</v>
      </c>
      <c r="P16">
        <f>ROUND(N16+O16,0)</f>
        <v>18</v>
      </c>
    </row>
    <row r="17" spans="1:16" x14ac:dyDescent="0.25">
      <c r="A17" s="11" t="s">
        <v>166</v>
      </c>
      <c r="B17" s="11">
        <v>15</v>
      </c>
      <c r="C17" s="12" t="s">
        <v>167</v>
      </c>
      <c r="D17" s="13">
        <v>88</v>
      </c>
      <c r="E17" s="13">
        <v>79</v>
      </c>
      <c r="F17" s="14"/>
      <c r="G17" s="13"/>
      <c r="H17" s="13"/>
      <c r="I17" s="13"/>
      <c r="J17" s="13"/>
      <c r="M17">
        <f>D17+E17+F17+G17+H17</f>
        <v>167</v>
      </c>
      <c r="N17">
        <f>D17*0.17+E17*0.17+F17*0.17+G17*0.17+H17*0.17</f>
        <v>28.39</v>
      </c>
      <c r="O17">
        <f>I17*0.15</f>
        <v>0</v>
      </c>
      <c r="P17">
        <f>ROUND(N17+O17,0)</f>
        <v>28</v>
      </c>
    </row>
    <row r="18" spans="1:16" x14ac:dyDescent="0.25">
      <c r="A18" s="11" t="s">
        <v>168</v>
      </c>
      <c r="B18" s="11">
        <v>16</v>
      </c>
      <c r="C18" s="12" t="s">
        <v>169</v>
      </c>
      <c r="D18" s="13">
        <v>56</v>
      </c>
      <c r="E18" s="13">
        <v>71</v>
      </c>
      <c r="F18" s="14"/>
      <c r="G18" s="13"/>
      <c r="H18" s="13"/>
      <c r="I18" s="13"/>
      <c r="J18" s="13"/>
      <c r="M18">
        <f>D18+E18+F18+G18+H18</f>
        <v>127</v>
      </c>
      <c r="N18">
        <f>D18*0.17+E18*0.17+F18*0.17+G18*0.17+H18*0.17</f>
        <v>21.590000000000003</v>
      </c>
      <c r="O18">
        <f>I18*0.15</f>
        <v>0</v>
      </c>
      <c r="P18">
        <f>ROUND(N18+O18,0)</f>
        <v>22</v>
      </c>
    </row>
    <row r="19" spans="1:16" x14ac:dyDescent="0.25">
      <c r="A19" s="11" t="s">
        <v>170</v>
      </c>
      <c r="B19" s="11">
        <v>17</v>
      </c>
      <c r="C19" s="12" t="s">
        <v>171</v>
      </c>
      <c r="D19" s="13">
        <v>80</v>
      </c>
      <c r="E19" s="13">
        <v>80</v>
      </c>
      <c r="F19" s="14"/>
      <c r="G19" s="13"/>
      <c r="H19" s="13"/>
      <c r="I19" s="13"/>
      <c r="J19" s="13"/>
      <c r="M19">
        <f>D19+E19+F19+G19+H19</f>
        <v>160</v>
      </c>
      <c r="N19">
        <f>D19*0.17+E19*0.17+F19*0.17+G19*0.17+H19*0.17</f>
        <v>27.200000000000003</v>
      </c>
      <c r="O19">
        <f>I19*0.15</f>
        <v>0</v>
      </c>
      <c r="P19">
        <f>ROUND(N19+O19,0)</f>
        <v>27</v>
      </c>
    </row>
    <row r="20" spans="1:16" x14ac:dyDescent="0.25">
      <c r="A20" s="11" t="s">
        <v>172</v>
      </c>
      <c r="B20" s="11">
        <v>18</v>
      </c>
      <c r="C20" s="12" t="s">
        <v>173</v>
      </c>
      <c r="D20" s="13">
        <v>96</v>
      </c>
      <c r="E20" s="13">
        <v>96</v>
      </c>
      <c r="F20" s="14"/>
      <c r="G20" s="13"/>
      <c r="H20" s="13"/>
      <c r="I20" s="13"/>
      <c r="J20" s="13"/>
      <c r="M20">
        <f>D20+E20+F20+G20+H20</f>
        <v>192</v>
      </c>
      <c r="N20">
        <f>D20*0.17+E20*0.17+F20*0.17+G20*0.17+H20*0.17</f>
        <v>32.64</v>
      </c>
      <c r="O20">
        <f>I20*0.15</f>
        <v>0</v>
      </c>
      <c r="P20">
        <f>ROUND(N20+O20,0)</f>
        <v>33</v>
      </c>
    </row>
    <row r="21" spans="1:16" x14ac:dyDescent="0.25">
      <c r="A21" s="11" t="s">
        <v>174</v>
      </c>
      <c r="B21" s="11">
        <v>19</v>
      </c>
      <c r="C21" s="12" t="s">
        <v>175</v>
      </c>
      <c r="D21" s="13">
        <v>62</v>
      </c>
      <c r="E21" s="13">
        <v>58</v>
      </c>
      <c r="F21" s="14"/>
      <c r="G21" s="13"/>
      <c r="H21" s="13"/>
      <c r="I21" s="13"/>
      <c r="J21" s="13"/>
      <c r="M21">
        <f>D21+E21+F21+G21+H21</f>
        <v>120</v>
      </c>
      <c r="N21">
        <f>D21*0.17+E21*0.17+F21*0.17+G21*0.17+H21*0.17</f>
        <v>20.400000000000002</v>
      </c>
      <c r="O21">
        <f>I21*0.15</f>
        <v>0</v>
      </c>
      <c r="P21">
        <f>ROUND(N21+O21,0)</f>
        <v>20</v>
      </c>
    </row>
    <row r="22" spans="1:16" x14ac:dyDescent="0.25">
      <c r="A22" s="11" t="s">
        <v>176</v>
      </c>
      <c r="B22" s="11">
        <v>20</v>
      </c>
      <c r="C22" s="12" t="s">
        <v>177</v>
      </c>
      <c r="D22" s="13">
        <v>82</v>
      </c>
      <c r="E22" s="13">
        <v>82</v>
      </c>
      <c r="F22" s="14"/>
      <c r="G22" s="13"/>
      <c r="H22" s="13"/>
      <c r="I22" s="13"/>
      <c r="J22" s="13"/>
      <c r="M22">
        <f>D22+E22+F22+G22+H22</f>
        <v>164</v>
      </c>
      <c r="N22">
        <f>D22*0.17+E22*0.17+F22*0.17+G22*0.17+H22*0.17</f>
        <v>27.880000000000003</v>
      </c>
      <c r="O22">
        <f>I22*0.15</f>
        <v>0</v>
      </c>
      <c r="P22">
        <f>ROUND(N22+O22,0)</f>
        <v>28</v>
      </c>
    </row>
    <row r="23" spans="1:16" x14ac:dyDescent="0.25">
      <c r="A23" s="11" t="s">
        <v>178</v>
      </c>
      <c r="B23" s="11">
        <v>21</v>
      </c>
      <c r="C23" s="12" t="s">
        <v>179</v>
      </c>
      <c r="D23" s="13">
        <v>88</v>
      </c>
      <c r="E23" s="13">
        <v>96</v>
      </c>
      <c r="F23" s="14"/>
      <c r="G23" s="13"/>
      <c r="H23" s="13"/>
      <c r="I23" s="13"/>
      <c r="J23" s="13"/>
      <c r="M23">
        <f>D23+E23+F23+G23+H23</f>
        <v>184</v>
      </c>
      <c r="N23">
        <f>D23*0.17+E23*0.17+F23*0.17+G23*0.17+H23*0.17</f>
        <v>31.28</v>
      </c>
      <c r="O23">
        <f>I23*0.15</f>
        <v>0</v>
      </c>
      <c r="P23">
        <f>ROUND(N23+O23,0)</f>
        <v>31</v>
      </c>
    </row>
    <row r="24" spans="1:16" x14ac:dyDescent="0.25">
      <c r="A24" s="11" t="s">
        <v>180</v>
      </c>
      <c r="B24" s="11">
        <v>22</v>
      </c>
      <c r="C24" s="12" t="s">
        <v>181</v>
      </c>
      <c r="D24" s="13">
        <v>73</v>
      </c>
      <c r="E24" s="13">
        <v>69</v>
      </c>
      <c r="F24" s="14"/>
      <c r="G24" s="13"/>
      <c r="H24" s="13"/>
      <c r="I24" s="13"/>
      <c r="J24" s="13"/>
      <c r="M24">
        <f>D24+E24+F24+G24+H24</f>
        <v>142</v>
      </c>
      <c r="N24">
        <f>D24*0.17+E24*0.17+F24*0.17+G24*0.17+H24*0.17</f>
        <v>24.14</v>
      </c>
      <c r="O24">
        <f>I24*0.15</f>
        <v>0</v>
      </c>
      <c r="P24">
        <f>ROUND(N24+O24,0)</f>
        <v>24</v>
      </c>
    </row>
    <row r="25" spans="1:16" x14ac:dyDescent="0.25">
      <c r="A25" s="11" t="s">
        <v>182</v>
      </c>
      <c r="B25" s="11">
        <v>23</v>
      </c>
      <c r="C25" s="12" t="s">
        <v>183</v>
      </c>
      <c r="D25" s="13">
        <v>70</v>
      </c>
      <c r="E25" s="13">
        <v>66</v>
      </c>
      <c r="F25" s="14"/>
      <c r="G25" s="13"/>
      <c r="H25" s="13"/>
      <c r="I25" s="13"/>
      <c r="J25" s="13"/>
      <c r="M25">
        <f>D25+E25+F25+G25+H25</f>
        <v>136</v>
      </c>
      <c r="N25">
        <f>D25*0.17+E25*0.17+F25*0.17+G25*0.17+H25*0.17</f>
        <v>23.12</v>
      </c>
      <c r="O25">
        <f>I25*0.15</f>
        <v>0</v>
      </c>
      <c r="P25">
        <f>ROUND(N25+O25,0)</f>
        <v>23</v>
      </c>
    </row>
    <row r="26" spans="1:16" x14ac:dyDescent="0.25">
      <c r="A26" s="11" t="s">
        <v>184</v>
      </c>
      <c r="B26" s="11">
        <v>24</v>
      </c>
      <c r="C26" s="12" t="s">
        <v>185</v>
      </c>
      <c r="D26" s="13">
        <v>57</v>
      </c>
      <c r="E26" s="13">
        <v>65</v>
      </c>
      <c r="F26" s="14"/>
      <c r="G26" s="13"/>
      <c r="H26" s="13"/>
      <c r="I26" s="13"/>
      <c r="J26" s="13"/>
      <c r="M26">
        <f>D26+E26+F26+G26+H26</f>
        <v>122</v>
      </c>
      <c r="N26">
        <f>D26*0.17+E26*0.17+F26*0.17+G26*0.17+H26*0.17</f>
        <v>20.740000000000002</v>
      </c>
      <c r="O26">
        <f>I26*0.15</f>
        <v>0</v>
      </c>
      <c r="P26">
        <f>ROUND(N26+O26,0)</f>
        <v>21</v>
      </c>
    </row>
    <row r="27" spans="1:16" x14ac:dyDescent="0.25">
      <c r="A27" s="11" t="s">
        <v>186</v>
      </c>
      <c r="B27" s="11">
        <v>25</v>
      </c>
      <c r="C27" s="12" t="s">
        <v>187</v>
      </c>
      <c r="D27" s="13">
        <v>87</v>
      </c>
      <c r="E27" s="13">
        <v>97</v>
      </c>
      <c r="F27" s="14"/>
      <c r="G27" s="13"/>
      <c r="H27" s="13"/>
      <c r="I27" s="13"/>
      <c r="J27" s="13"/>
      <c r="M27">
        <f>D27+E27+F27+G27+H27</f>
        <v>184</v>
      </c>
      <c r="N27">
        <f>D27*0.17+E27*0.17+F27*0.17+G27*0.17+H27*0.17</f>
        <v>31.28</v>
      </c>
      <c r="O27">
        <f>I27*0.15</f>
        <v>0</v>
      </c>
      <c r="P27">
        <f>ROUND(N27+O27,0)</f>
        <v>31</v>
      </c>
    </row>
    <row r="28" spans="1:16" x14ac:dyDescent="0.25">
      <c r="A28" s="11" t="s">
        <v>188</v>
      </c>
      <c r="B28" s="11">
        <v>26</v>
      </c>
      <c r="C28" s="12" t="s">
        <v>189</v>
      </c>
      <c r="D28" s="13">
        <v>88</v>
      </c>
      <c r="E28" s="13">
        <v>95</v>
      </c>
      <c r="F28" s="14"/>
      <c r="G28" s="13"/>
      <c r="H28" s="13"/>
      <c r="I28" s="13"/>
      <c r="J28" s="13"/>
      <c r="M28">
        <f>D28+E28+F28+G28+H28</f>
        <v>183</v>
      </c>
      <c r="N28">
        <f>D28*0.17+E28*0.17+F28*0.17+G28*0.17+H28*0.17</f>
        <v>31.110000000000003</v>
      </c>
      <c r="O28">
        <f>I28*0.15</f>
        <v>0</v>
      </c>
      <c r="P28">
        <f>ROUND(N28+O28,0)</f>
        <v>31</v>
      </c>
    </row>
    <row r="29" spans="1:16" x14ac:dyDescent="0.25">
      <c r="A29" s="11" t="s">
        <v>190</v>
      </c>
      <c r="B29" s="11">
        <v>27</v>
      </c>
      <c r="C29" s="12" t="s">
        <v>191</v>
      </c>
      <c r="D29" s="13">
        <v>61</v>
      </c>
      <c r="E29" s="13">
        <v>62</v>
      </c>
      <c r="F29" s="14"/>
      <c r="G29" s="13"/>
      <c r="H29" s="13"/>
      <c r="I29" s="13"/>
      <c r="J29" s="13"/>
      <c r="M29">
        <f>D29+E29+F29+G29+H29</f>
        <v>123</v>
      </c>
      <c r="N29">
        <f>D29*0.17+E29*0.17+F29*0.17+G29*0.17+H29*0.17</f>
        <v>20.910000000000004</v>
      </c>
      <c r="O29">
        <f>I29*0.15</f>
        <v>0</v>
      </c>
      <c r="P29">
        <f>ROUND(N29+O29,0)</f>
        <v>21</v>
      </c>
    </row>
    <row r="30" spans="1:16" x14ac:dyDescent="0.25">
      <c r="A30" s="11" t="s">
        <v>192</v>
      </c>
      <c r="B30" s="11">
        <v>28</v>
      </c>
      <c r="C30" s="12" t="s">
        <v>193</v>
      </c>
      <c r="D30" s="13">
        <v>74</v>
      </c>
      <c r="E30" s="13">
        <v>71</v>
      </c>
      <c r="F30" s="14"/>
      <c r="G30" s="13"/>
      <c r="H30" s="13"/>
      <c r="I30" s="13"/>
      <c r="J30" s="13"/>
      <c r="M30">
        <f>D30+E30+F30+G30+H30</f>
        <v>145</v>
      </c>
      <c r="N30">
        <f>D30*0.17+E30*0.17+F30*0.17+G30*0.17+H30*0.17</f>
        <v>24.65</v>
      </c>
      <c r="O30">
        <f>I30*0.15</f>
        <v>0</v>
      </c>
      <c r="P30">
        <f>ROUND(N30+O30,0)</f>
        <v>25</v>
      </c>
    </row>
    <row r="31" spans="1:16" x14ac:dyDescent="0.25">
      <c r="A31" s="11" t="s">
        <v>194</v>
      </c>
      <c r="B31" s="11">
        <v>29</v>
      </c>
      <c r="C31" s="12" t="s">
        <v>195</v>
      </c>
      <c r="D31" s="13">
        <v>60</v>
      </c>
      <c r="E31" s="13">
        <v>47</v>
      </c>
      <c r="F31" s="14"/>
      <c r="G31" s="13"/>
      <c r="H31" s="13"/>
      <c r="I31" s="13"/>
      <c r="J31" s="13"/>
      <c r="M31">
        <f>D31+E31+F31+G31+H31</f>
        <v>107</v>
      </c>
      <c r="N31">
        <f>D31*0.17+E31*0.17+F31*0.17+G31*0.17+H31*0.17</f>
        <v>18.190000000000001</v>
      </c>
      <c r="O31">
        <f>I31*0.15</f>
        <v>0</v>
      </c>
      <c r="P31">
        <f>ROUND(N31+O31,0)</f>
        <v>18</v>
      </c>
    </row>
    <row r="32" spans="1:16" x14ac:dyDescent="0.25">
      <c r="A32" s="11" t="s">
        <v>196</v>
      </c>
      <c r="B32" s="11">
        <v>30</v>
      </c>
      <c r="C32" s="12" t="s">
        <v>197</v>
      </c>
      <c r="D32" s="13">
        <v>100</v>
      </c>
      <c r="E32" s="13">
        <v>92</v>
      </c>
      <c r="F32" s="14"/>
      <c r="G32" s="13"/>
      <c r="H32" s="13"/>
      <c r="I32" s="13"/>
      <c r="J32" s="13"/>
      <c r="M32">
        <f>D32+E32+F32+G32+H32</f>
        <v>192</v>
      </c>
      <c r="N32">
        <f>D32*0.17+E32*0.17+F32*0.17+G32*0.17+H32*0.17</f>
        <v>32.64</v>
      </c>
      <c r="O32">
        <f>I32*0.15</f>
        <v>0</v>
      </c>
      <c r="P32">
        <f>ROUND(N32+O32,0)</f>
        <v>33</v>
      </c>
    </row>
    <row r="33" spans="1:16" x14ac:dyDescent="0.25">
      <c r="A33" s="11" t="s">
        <v>198</v>
      </c>
      <c r="B33" s="11">
        <v>31</v>
      </c>
      <c r="C33" s="12" t="s">
        <v>199</v>
      </c>
      <c r="D33" s="13">
        <v>67</v>
      </c>
      <c r="E33" s="13">
        <v>62</v>
      </c>
      <c r="F33" s="14"/>
      <c r="G33" s="13"/>
      <c r="H33" s="13"/>
      <c r="I33" s="13"/>
      <c r="J33" s="13"/>
      <c r="M33">
        <f>D33+E33+F33+G33+H33</f>
        <v>129</v>
      </c>
      <c r="N33">
        <f>D33*0.17+E33*0.17+F33*0.17+G33*0.17+H33*0.17</f>
        <v>21.93</v>
      </c>
      <c r="O33">
        <f>I33*0.15</f>
        <v>0</v>
      </c>
      <c r="P33">
        <f>ROUND(N33+O33,0)</f>
        <v>22</v>
      </c>
    </row>
  </sheetData>
  <sheetProtection algorithmName="SHA-512" hashValue="R65LKoCAoTuBK8XWQdJGAFf6i0+2XG1DAD/LV4D/tqIM+XjXZEK2BIWjxq6cC/3JTN2pYZrs7AOHYjSroRBmig==" saltValue="tnmtQTeWHbZ0GlEt+qTW9A==" spinCount="100000" sheet="1" objects="1" scenarios="1"/>
  <dataValidations count="31">
    <dataValidation type="whole" allowBlank="1" showInputMessage="1" showErrorMessage="1" errorTitle="Valor fuera de rango" error="Ingrese un valor correcto" sqref="F3" xr:uid="{B1AE76D8-9976-405D-BB1C-8390E175C757}">
      <formula1>0</formula1>
      <formula2>100</formula2>
    </dataValidation>
    <dataValidation type="whole" allowBlank="1" showInputMessage="1" showErrorMessage="1" errorTitle="Valor fuera de rango" error="Ingrese un valor correcto" sqref="F4" xr:uid="{71376FAE-3077-48FA-B900-D3DC482C004C}">
      <formula1>0</formula1>
      <formula2>100</formula2>
    </dataValidation>
    <dataValidation type="whole" allowBlank="1" showInputMessage="1" showErrorMessage="1" errorTitle="Valor fuera de rango" error="Ingrese un valor correcto" sqref="F5" xr:uid="{BA5A96C7-6697-43ED-A92C-09BB2D5C60DA}">
      <formula1>0</formula1>
      <formula2>100</formula2>
    </dataValidation>
    <dataValidation type="whole" allowBlank="1" showInputMessage="1" showErrorMessage="1" errorTitle="Valor fuera de rango" error="Ingrese un valor correcto" sqref="F6" xr:uid="{13C6DABD-13FA-41DA-ADEB-D145E459D868}">
      <formula1>0</formula1>
      <formula2>100</formula2>
    </dataValidation>
    <dataValidation type="whole" allowBlank="1" showInputMessage="1" showErrorMessage="1" errorTitle="Valor fuera de rango" error="Ingrese un valor correcto" sqref="F7" xr:uid="{10C80CC8-534B-46E8-AA84-C73BB85BE76C}">
      <formula1>0</formula1>
      <formula2>100</formula2>
    </dataValidation>
    <dataValidation type="whole" allowBlank="1" showInputMessage="1" showErrorMessage="1" errorTitle="Valor fuera de rango" error="Ingrese un valor correcto" sqref="F8" xr:uid="{81C2044B-2390-4D96-9DD2-2413B9086E17}">
      <formula1>0</formula1>
      <formula2>100</formula2>
    </dataValidation>
    <dataValidation type="whole" allowBlank="1" showInputMessage="1" showErrorMessage="1" errorTitle="Valor fuera de rango" error="Ingrese un valor correcto" sqref="F9" xr:uid="{0268DCF0-475B-4F9F-9BD9-5E542E0166A0}">
      <formula1>0</formula1>
      <formula2>100</formula2>
    </dataValidation>
    <dataValidation type="whole" allowBlank="1" showInputMessage="1" showErrorMessage="1" errorTitle="Valor fuera de rango" error="Ingrese un valor correcto" sqref="F10" xr:uid="{BA5148B1-BC3A-4A46-A6C8-365AD466DEC7}">
      <formula1>0</formula1>
      <formula2>100</formula2>
    </dataValidation>
    <dataValidation type="whole" allowBlank="1" showInputMessage="1" showErrorMessage="1" errorTitle="Valor fuera de rango" error="Ingrese un valor correcto" sqref="F11" xr:uid="{0E59ECDD-D287-44D0-B6BE-2D691757EF82}">
      <formula1>0</formula1>
      <formula2>100</formula2>
    </dataValidation>
    <dataValidation type="whole" allowBlank="1" showInputMessage="1" showErrorMessage="1" errorTitle="Valor fuera de rango" error="Ingrese un valor correcto" sqref="F12" xr:uid="{0DEAD745-1CC3-4FA3-BB99-C11CC6EA7C8E}">
      <formula1>0</formula1>
      <formula2>100</formula2>
    </dataValidation>
    <dataValidation type="whole" allowBlank="1" showInputMessage="1" showErrorMessage="1" errorTitle="Valor fuera de rango" error="Ingrese un valor correcto" sqref="F13" xr:uid="{D2E67B3A-DEE7-4AD0-88E4-E87B6A159803}">
      <formula1>0</formula1>
      <formula2>100</formula2>
    </dataValidation>
    <dataValidation type="whole" allowBlank="1" showInputMessage="1" showErrorMessage="1" errorTitle="Valor fuera de rango" error="Ingrese un valor correcto" sqref="F14" xr:uid="{9842E259-6A5F-4766-8ABE-2E91C8F2F26E}">
      <formula1>0</formula1>
      <formula2>100</formula2>
    </dataValidation>
    <dataValidation type="whole" allowBlank="1" showInputMessage="1" showErrorMessage="1" errorTitle="Valor fuera de rango" error="Ingrese un valor correcto" sqref="F15" xr:uid="{7BE82F5B-FE45-48F1-857E-CDAC7102E4EC}">
      <formula1>0</formula1>
      <formula2>100</formula2>
    </dataValidation>
    <dataValidation type="whole" allowBlank="1" showInputMessage="1" showErrorMessage="1" errorTitle="Valor fuera de rango" error="Ingrese un valor correcto" sqref="F16" xr:uid="{08FBCED2-1051-4D52-BFF6-AE88D61AFEB4}">
      <formula1>0</formula1>
      <formula2>100</formula2>
    </dataValidation>
    <dataValidation type="whole" allowBlank="1" showInputMessage="1" showErrorMessage="1" errorTitle="Valor fuera de rango" error="Ingrese un valor correcto" sqref="F17" xr:uid="{E3CFF59F-F5B6-45C2-8163-509AF8760E7B}">
      <formula1>0</formula1>
      <formula2>100</formula2>
    </dataValidation>
    <dataValidation type="whole" allowBlank="1" showInputMessage="1" showErrorMessage="1" errorTitle="Valor fuera de rango" error="Ingrese un valor correcto" sqref="F18" xr:uid="{3D0060B3-F3BF-4570-B83E-3634C746B940}">
      <formula1>0</formula1>
      <formula2>100</formula2>
    </dataValidation>
    <dataValidation type="whole" allowBlank="1" showInputMessage="1" showErrorMessage="1" errorTitle="Valor fuera de rango" error="Ingrese un valor correcto" sqref="F19" xr:uid="{0BD8C0B8-14BE-4E33-8FAA-8C1C7219E1BB}">
      <formula1>0</formula1>
      <formula2>100</formula2>
    </dataValidation>
    <dataValidation type="whole" allowBlank="1" showInputMessage="1" showErrorMessage="1" errorTitle="Valor fuera de rango" error="Ingrese un valor correcto" sqref="F20" xr:uid="{B36E43C7-EDF5-4B2B-A2F3-CD5C39CDA150}">
      <formula1>0</formula1>
      <formula2>100</formula2>
    </dataValidation>
    <dataValidation type="whole" allowBlank="1" showInputMessage="1" showErrorMessage="1" errorTitle="Valor fuera de rango" error="Ingrese un valor correcto" sqref="F21" xr:uid="{832D506D-FF30-4FC0-841D-885AB2569070}">
      <formula1>0</formula1>
      <formula2>100</formula2>
    </dataValidation>
    <dataValidation type="whole" allowBlank="1" showInputMessage="1" showErrorMessage="1" errorTitle="Valor fuera de rango" error="Ingrese un valor correcto" sqref="F22" xr:uid="{5CC8169E-9FAF-428B-9E2A-8DD8CEBB4115}">
      <formula1>0</formula1>
      <formula2>100</formula2>
    </dataValidation>
    <dataValidation type="whole" allowBlank="1" showInputMessage="1" showErrorMessage="1" errorTitle="Valor fuera de rango" error="Ingrese un valor correcto" sqref="F23" xr:uid="{D02D4B40-097D-4A4A-A4A6-224FD7EF82EB}">
      <formula1>0</formula1>
      <formula2>100</formula2>
    </dataValidation>
    <dataValidation type="whole" allowBlank="1" showInputMessage="1" showErrorMessage="1" errorTitle="Valor fuera de rango" error="Ingrese un valor correcto" sqref="F24" xr:uid="{1C522837-6883-4F16-A522-7C24CE6609B2}">
      <formula1>0</formula1>
      <formula2>100</formula2>
    </dataValidation>
    <dataValidation type="whole" allowBlank="1" showInputMessage="1" showErrorMessage="1" errorTitle="Valor fuera de rango" error="Ingrese un valor correcto" sqref="F25" xr:uid="{BA63C72D-08BE-4EC3-B8FD-5C1DA903AC3D}">
      <formula1>0</formula1>
      <formula2>100</formula2>
    </dataValidation>
    <dataValidation type="whole" allowBlank="1" showInputMessage="1" showErrorMessage="1" errorTitle="Valor fuera de rango" error="Ingrese un valor correcto" sqref="F26" xr:uid="{8E4C4885-82D0-46E1-B03F-646733E725F7}">
      <formula1>0</formula1>
      <formula2>100</formula2>
    </dataValidation>
    <dataValidation type="whole" allowBlank="1" showInputMessage="1" showErrorMessage="1" errorTitle="Valor fuera de rango" error="Ingrese un valor correcto" sqref="F27" xr:uid="{DD6B1270-877A-453C-85B1-AA2DB4FF07A2}">
      <formula1>0</formula1>
      <formula2>100</formula2>
    </dataValidation>
    <dataValidation type="whole" allowBlank="1" showInputMessage="1" showErrorMessage="1" errorTitle="Valor fuera de rango" error="Ingrese un valor correcto" sqref="F28" xr:uid="{D96D29FE-1F98-4632-803B-EF41DCE813F6}">
      <formula1>0</formula1>
      <formula2>100</formula2>
    </dataValidation>
    <dataValidation type="whole" allowBlank="1" showInputMessage="1" showErrorMessage="1" errorTitle="Valor fuera de rango" error="Ingrese un valor correcto" sqref="F29" xr:uid="{D6565A84-8BFB-481D-B09E-BD135C1D7A98}">
      <formula1>0</formula1>
      <formula2>100</formula2>
    </dataValidation>
    <dataValidation type="whole" allowBlank="1" showInputMessage="1" showErrorMessage="1" errorTitle="Valor fuera de rango" error="Ingrese un valor correcto" sqref="F30" xr:uid="{402B86D6-5061-48B3-8901-D42BEBCAB5AA}">
      <formula1>0</formula1>
      <formula2>100</formula2>
    </dataValidation>
    <dataValidation type="whole" allowBlank="1" showInputMessage="1" showErrorMessage="1" errorTitle="Valor fuera de rango" error="Ingrese un valor correcto" sqref="F31" xr:uid="{C82180D1-6DC6-4BBB-AA2D-A6228823A581}">
      <formula1>0</formula1>
      <formula2>100</formula2>
    </dataValidation>
    <dataValidation type="whole" allowBlank="1" showInputMessage="1" showErrorMessage="1" errorTitle="Valor fuera de rango" error="Ingrese un valor correcto" sqref="F32" xr:uid="{96DC1789-C3E9-4ED5-9B1E-FFBB10F2EAEE}">
      <formula1>0</formula1>
      <formula2>100</formula2>
    </dataValidation>
    <dataValidation type="whole" allowBlank="1" showInputMessage="1" showErrorMessage="1" errorTitle="Valor fuera de rango" error="Ingrese un valor correcto" sqref="F33" xr:uid="{984E61D5-C811-4BD3-98FC-C20994F84B66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157D-9BD8-4DE5-A7BA-7D0D30EE8D51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201</v>
      </c>
      <c r="C1" s="1" t="s">
        <v>202</v>
      </c>
      <c r="D1" s="5" t="s">
        <v>265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203</v>
      </c>
      <c r="B3" s="11">
        <v>1</v>
      </c>
      <c r="C3" s="12" t="s">
        <v>204</v>
      </c>
      <c r="D3" s="13">
        <v>80</v>
      </c>
      <c r="E3" s="13">
        <v>88</v>
      </c>
      <c r="F3" s="14"/>
      <c r="G3" s="13"/>
      <c r="H3" s="13"/>
      <c r="I3" s="13"/>
      <c r="J3" s="13"/>
      <c r="M3">
        <f>D3+E3+F3+G3+H3</f>
        <v>168</v>
      </c>
      <c r="N3">
        <f>D3*0.17+E3*0.17+F3*0.17+G3*0.17+H3*0.17</f>
        <v>28.560000000000002</v>
      </c>
      <c r="O3">
        <f>I3*0.15</f>
        <v>0</v>
      </c>
      <c r="P3">
        <f>ROUND(N3+O3,0)</f>
        <v>29</v>
      </c>
    </row>
    <row r="4" spans="1:16" x14ac:dyDescent="0.25">
      <c r="A4" s="11" t="s">
        <v>205</v>
      </c>
      <c r="B4" s="11">
        <v>2</v>
      </c>
      <c r="C4" s="12" t="s">
        <v>206</v>
      </c>
      <c r="D4" s="13">
        <v>91</v>
      </c>
      <c r="E4" s="13">
        <v>95</v>
      </c>
      <c r="F4" s="14"/>
      <c r="G4" s="13"/>
      <c r="H4" s="13"/>
      <c r="I4" s="13"/>
      <c r="J4" s="13"/>
      <c r="M4">
        <f>D4+E4+F4+G4+H4</f>
        <v>186</v>
      </c>
      <c r="N4">
        <f>D4*0.17+E4*0.17+F4*0.17+G4*0.17+H4*0.17</f>
        <v>31.620000000000005</v>
      </c>
      <c r="O4">
        <f>I4*0.15</f>
        <v>0</v>
      </c>
      <c r="P4">
        <f>ROUND(N4+O4,0)</f>
        <v>32</v>
      </c>
    </row>
    <row r="5" spans="1:16" x14ac:dyDescent="0.25">
      <c r="A5" s="11" t="s">
        <v>207</v>
      </c>
      <c r="B5" s="11">
        <v>3</v>
      </c>
      <c r="C5" s="12" t="s">
        <v>208</v>
      </c>
      <c r="D5" s="13">
        <v>79</v>
      </c>
      <c r="E5" s="13">
        <v>64</v>
      </c>
      <c r="F5" s="14"/>
      <c r="G5" s="13"/>
      <c r="H5" s="13"/>
      <c r="I5" s="13"/>
      <c r="J5" s="13"/>
      <c r="M5">
        <f>D5+E5+F5+G5+H5</f>
        <v>143</v>
      </c>
      <c r="N5">
        <f>D5*0.17+E5*0.17+F5*0.17+G5*0.17+H5*0.17</f>
        <v>24.310000000000002</v>
      </c>
      <c r="O5">
        <f>I5*0.15</f>
        <v>0</v>
      </c>
      <c r="P5">
        <f>ROUND(N5+O5,0)</f>
        <v>24</v>
      </c>
    </row>
    <row r="6" spans="1:16" x14ac:dyDescent="0.25">
      <c r="A6" s="11" t="s">
        <v>209</v>
      </c>
      <c r="B6" s="11">
        <v>4</v>
      </c>
      <c r="C6" s="12" t="s">
        <v>210</v>
      </c>
      <c r="D6" s="13">
        <v>85</v>
      </c>
      <c r="E6" s="13">
        <v>75</v>
      </c>
      <c r="F6" s="14"/>
      <c r="G6" s="13"/>
      <c r="H6" s="13"/>
      <c r="I6" s="13"/>
      <c r="J6" s="13"/>
      <c r="M6">
        <f>D6+E6+F6+G6+H6</f>
        <v>160</v>
      </c>
      <c r="N6">
        <f>D6*0.17+E6*0.17+F6*0.17+G6*0.17+H6*0.17</f>
        <v>27.200000000000003</v>
      </c>
      <c r="O6">
        <f>I6*0.15</f>
        <v>0</v>
      </c>
      <c r="P6">
        <f>ROUND(N6+O6,0)</f>
        <v>27</v>
      </c>
    </row>
    <row r="7" spans="1:16" x14ac:dyDescent="0.25">
      <c r="A7" s="11" t="s">
        <v>211</v>
      </c>
      <c r="B7" s="11">
        <v>5</v>
      </c>
      <c r="C7" s="12" t="s">
        <v>212</v>
      </c>
      <c r="D7" s="13">
        <v>76</v>
      </c>
      <c r="E7" s="13">
        <v>82</v>
      </c>
      <c r="F7" s="14"/>
      <c r="G7" s="13"/>
      <c r="H7" s="13"/>
      <c r="I7" s="13"/>
      <c r="J7" s="13"/>
      <c r="M7">
        <f>D7+E7+F7+G7+H7</f>
        <v>158</v>
      </c>
      <c r="N7">
        <f>D7*0.17+E7*0.17+F7*0.17+G7*0.17+H7*0.17</f>
        <v>26.860000000000003</v>
      </c>
      <c r="O7">
        <f>I7*0.15</f>
        <v>0</v>
      </c>
      <c r="P7">
        <f>ROUND(N7+O7,0)</f>
        <v>27</v>
      </c>
    </row>
    <row r="8" spans="1:16" x14ac:dyDescent="0.25">
      <c r="A8" s="11" t="s">
        <v>213</v>
      </c>
      <c r="B8" s="11">
        <v>6</v>
      </c>
      <c r="C8" s="12" t="s">
        <v>214</v>
      </c>
      <c r="D8" s="13">
        <v>82</v>
      </c>
      <c r="E8" s="13">
        <v>83</v>
      </c>
      <c r="F8" s="14"/>
      <c r="G8" s="13"/>
      <c r="H8" s="13"/>
      <c r="I8" s="13"/>
      <c r="J8" s="13"/>
      <c r="M8">
        <f>D8+E8+F8+G8+H8</f>
        <v>165</v>
      </c>
      <c r="N8">
        <f>D8*0.17+E8*0.17+F8*0.17+G8*0.17+H8*0.17</f>
        <v>28.050000000000004</v>
      </c>
      <c r="O8">
        <f>I8*0.15</f>
        <v>0</v>
      </c>
      <c r="P8">
        <f>ROUND(N8+O8,0)</f>
        <v>28</v>
      </c>
    </row>
    <row r="9" spans="1:16" x14ac:dyDescent="0.25">
      <c r="A9" s="11" t="s">
        <v>215</v>
      </c>
      <c r="B9" s="11">
        <v>7</v>
      </c>
      <c r="C9" s="12" t="s">
        <v>216</v>
      </c>
      <c r="D9" s="13">
        <v>82</v>
      </c>
      <c r="E9" s="13">
        <v>65</v>
      </c>
      <c r="F9" s="14"/>
      <c r="G9" s="13"/>
      <c r="H9" s="13"/>
      <c r="I9" s="13"/>
      <c r="J9" s="13"/>
      <c r="M9">
        <f>D9+E9+F9+G9+H9</f>
        <v>147</v>
      </c>
      <c r="N9">
        <f>D9*0.17+E9*0.17+F9*0.17+G9*0.17+H9*0.17</f>
        <v>24.990000000000002</v>
      </c>
      <c r="O9">
        <f>I9*0.15</f>
        <v>0</v>
      </c>
      <c r="P9">
        <f>ROUND(N9+O9,0)</f>
        <v>25</v>
      </c>
    </row>
    <row r="10" spans="1:16" x14ac:dyDescent="0.25">
      <c r="A10" s="11" t="s">
        <v>217</v>
      </c>
      <c r="B10" s="11">
        <v>8</v>
      </c>
      <c r="C10" s="12" t="s">
        <v>218</v>
      </c>
      <c r="D10" s="13">
        <v>81</v>
      </c>
      <c r="E10" s="13">
        <v>60</v>
      </c>
      <c r="F10" s="14"/>
      <c r="G10" s="13"/>
      <c r="H10" s="13"/>
      <c r="I10" s="13"/>
      <c r="J10" s="13"/>
      <c r="M10">
        <f>D10+E10+F10+G10+H10</f>
        <v>141</v>
      </c>
      <c r="N10">
        <f>D10*0.17+E10*0.17+F10*0.17+G10*0.17+H10*0.17</f>
        <v>23.970000000000002</v>
      </c>
      <c r="O10">
        <f>I10*0.15</f>
        <v>0</v>
      </c>
      <c r="P10">
        <f>ROUND(N10+O10,0)</f>
        <v>24</v>
      </c>
    </row>
    <row r="11" spans="1:16" x14ac:dyDescent="0.25">
      <c r="A11" s="11" t="s">
        <v>219</v>
      </c>
      <c r="B11" s="11">
        <v>9</v>
      </c>
      <c r="C11" s="12" t="s">
        <v>220</v>
      </c>
      <c r="D11" s="13">
        <v>84</v>
      </c>
      <c r="E11" s="13">
        <v>100</v>
      </c>
      <c r="F11" s="14"/>
      <c r="G11" s="13"/>
      <c r="H11" s="13"/>
      <c r="I11" s="13"/>
      <c r="J11" s="13"/>
      <c r="M11">
        <f>D11+E11+F11+G11+H11</f>
        <v>184</v>
      </c>
      <c r="N11">
        <f>D11*0.17+E11*0.17+F11*0.17+G11*0.17+H11*0.17</f>
        <v>31.28</v>
      </c>
      <c r="O11">
        <f>I11*0.15</f>
        <v>0</v>
      </c>
      <c r="P11">
        <f>ROUND(N11+O11,0)</f>
        <v>31</v>
      </c>
    </row>
    <row r="12" spans="1:16" x14ac:dyDescent="0.25">
      <c r="A12" s="11" t="s">
        <v>221</v>
      </c>
      <c r="B12" s="11">
        <v>10</v>
      </c>
      <c r="C12" s="12" t="s">
        <v>222</v>
      </c>
      <c r="D12" s="13">
        <v>82</v>
      </c>
      <c r="E12" s="13">
        <v>96</v>
      </c>
      <c r="F12" s="14"/>
      <c r="G12" s="13"/>
      <c r="H12" s="13"/>
      <c r="I12" s="13"/>
      <c r="J12" s="13"/>
      <c r="M12">
        <f>D12+E12+F12+G12+H12</f>
        <v>178</v>
      </c>
      <c r="N12">
        <f>D12*0.17+E12*0.17+F12*0.17+G12*0.17+H12*0.17</f>
        <v>30.26</v>
      </c>
      <c r="O12">
        <f>I12*0.15</f>
        <v>0</v>
      </c>
      <c r="P12">
        <f>ROUND(N12+O12,0)</f>
        <v>30</v>
      </c>
    </row>
    <row r="13" spans="1:16" x14ac:dyDescent="0.25">
      <c r="A13" s="11" t="s">
        <v>223</v>
      </c>
      <c r="B13" s="11">
        <v>11</v>
      </c>
      <c r="C13" s="12" t="s">
        <v>224</v>
      </c>
      <c r="D13" s="13">
        <v>51</v>
      </c>
      <c r="E13" s="13">
        <v>73</v>
      </c>
      <c r="F13" s="14"/>
      <c r="G13" s="13"/>
      <c r="H13" s="13"/>
      <c r="I13" s="13"/>
      <c r="J13" s="13"/>
      <c r="M13">
        <f>D13+E13+F13+G13+H13</f>
        <v>124</v>
      </c>
      <c r="N13">
        <f>D13*0.17+E13*0.17+F13*0.17+G13*0.17+H13*0.17</f>
        <v>21.08</v>
      </c>
      <c r="O13">
        <f>I13*0.15</f>
        <v>0</v>
      </c>
      <c r="P13">
        <f>ROUND(N13+O13,0)</f>
        <v>21</v>
      </c>
    </row>
    <row r="14" spans="1:16" x14ac:dyDescent="0.25">
      <c r="A14" s="11" t="s">
        <v>225</v>
      </c>
      <c r="B14" s="11">
        <v>12</v>
      </c>
      <c r="C14" s="12" t="s">
        <v>226</v>
      </c>
      <c r="D14" s="13">
        <v>82</v>
      </c>
      <c r="E14" s="13">
        <v>76</v>
      </c>
      <c r="F14" s="14"/>
      <c r="G14" s="13"/>
      <c r="H14" s="13"/>
      <c r="I14" s="13"/>
      <c r="J14" s="13"/>
      <c r="M14">
        <f>D14+E14+F14+G14+H14</f>
        <v>158</v>
      </c>
      <c r="N14">
        <f>D14*0.17+E14*0.17+F14*0.17+G14*0.17+H14*0.17</f>
        <v>26.860000000000003</v>
      </c>
      <c r="O14">
        <f>I14*0.15</f>
        <v>0</v>
      </c>
      <c r="P14">
        <f>ROUND(N14+O14,0)</f>
        <v>27</v>
      </c>
    </row>
    <row r="15" spans="1:16" x14ac:dyDescent="0.25">
      <c r="A15" s="11" t="s">
        <v>227</v>
      </c>
      <c r="B15" s="11">
        <v>13</v>
      </c>
      <c r="C15" s="12" t="s">
        <v>228</v>
      </c>
      <c r="D15" s="13">
        <v>88</v>
      </c>
      <c r="E15" s="13">
        <v>86</v>
      </c>
      <c r="F15" s="14"/>
      <c r="G15" s="13"/>
      <c r="H15" s="13"/>
      <c r="I15" s="13"/>
      <c r="J15" s="13"/>
      <c r="M15">
        <f>D15+E15+F15+G15+H15</f>
        <v>174</v>
      </c>
      <c r="N15">
        <f>D15*0.17+E15*0.17+F15*0.17+G15*0.17+H15*0.17</f>
        <v>29.580000000000002</v>
      </c>
      <c r="O15">
        <f>I15*0.15</f>
        <v>0</v>
      </c>
      <c r="P15">
        <f>ROUND(N15+O15,0)</f>
        <v>30</v>
      </c>
    </row>
    <row r="16" spans="1:16" x14ac:dyDescent="0.25">
      <c r="A16" s="11" t="s">
        <v>229</v>
      </c>
      <c r="B16" s="11">
        <v>14</v>
      </c>
      <c r="C16" s="12" t="s">
        <v>230</v>
      </c>
      <c r="D16" s="13">
        <v>60</v>
      </c>
      <c r="E16" s="13">
        <v>68</v>
      </c>
      <c r="F16" s="14"/>
      <c r="G16" s="13"/>
      <c r="H16" s="13"/>
      <c r="I16" s="13"/>
      <c r="J16" s="13"/>
      <c r="M16">
        <f>D16+E16+F16+G16+H16</f>
        <v>128</v>
      </c>
      <c r="N16">
        <f>D16*0.17+E16*0.17+F16*0.17+G16*0.17+H16*0.17</f>
        <v>21.76</v>
      </c>
      <c r="O16">
        <f>I16*0.15</f>
        <v>0</v>
      </c>
      <c r="P16">
        <f>ROUND(N16+O16,0)</f>
        <v>22</v>
      </c>
    </row>
    <row r="17" spans="1:16" x14ac:dyDescent="0.25">
      <c r="A17" s="11" t="s">
        <v>231</v>
      </c>
      <c r="B17" s="11">
        <v>15</v>
      </c>
      <c r="C17" s="12" t="s">
        <v>232</v>
      </c>
      <c r="D17" s="13">
        <v>76</v>
      </c>
      <c r="E17" s="13">
        <v>70</v>
      </c>
      <c r="F17" s="14"/>
      <c r="G17" s="13"/>
      <c r="H17" s="13"/>
      <c r="I17" s="13"/>
      <c r="J17" s="13"/>
      <c r="M17">
        <f>D17+E17+F17+G17+H17</f>
        <v>146</v>
      </c>
      <c r="N17">
        <f>D17*0.17+E17*0.17+F17*0.17+G17*0.17+H17*0.17</f>
        <v>24.82</v>
      </c>
      <c r="O17">
        <f>I17*0.15</f>
        <v>0</v>
      </c>
      <c r="P17">
        <f>ROUND(N17+O17,0)</f>
        <v>25</v>
      </c>
    </row>
    <row r="18" spans="1:16" x14ac:dyDescent="0.25">
      <c r="A18" s="11" t="s">
        <v>233</v>
      </c>
      <c r="B18" s="11">
        <v>16</v>
      </c>
      <c r="C18" s="12" t="s">
        <v>234</v>
      </c>
      <c r="D18" s="13">
        <v>60</v>
      </c>
      <c r="E18" s="13">
        <v>47</v>
      </c>
      <c r="F18" s="14"/>
      <c r="G18" s="13"/>
      <c r="H18" s="13"/>
      <c r="I18" s="13"/>
      <c r="J18" s="13"/>
      <c r="M18">
        <f>D18+E18+F18+G18+H18</f>
        <v>107</v>
      </c>
      <c r="N18">
        <f>D18*0.17+E18*0.17+F18*0.17+G18*0.17+H18*0.17</f>
        <v>18.190000000000001</v>
      </c>
      <c r="O18">
        <f>I18*0.15</f>
        <v>0</v>
      </c>
      <c r="P18">
        <f>ROUND(N18+O18,0)</f>
        <v>18</v>
      </c>
    </row>
    <row r="19" spans="1:16" x14ac:dyDescent="0.25">
      <c r="A19" s="11" t="s">
        <v>235</v>
      </c>
      <c r="B19" s="11">
        <v>17</v>
      </c>
      <c r="C19" s="12" t="s">
        <v>236</v>
      </c>
      <c r="D19" s="13">
        <v>100</v>
      </c>
      <c r="E19" s="13">
        <v>95</v>
      </c>
      <c r="F19" s="14"/>
      <c r="G19" s="13"/>
      <c r="H19" s="13"/>
      <c r="I19" s="13"/>
      <c r="J19" s="13"/>
      <c r="M19">
        <f>D19+E19+F19+G19+H19</f>
        <v>195</v>
      </c>
      <c r="N19">
        <f>D19*0.17+E19*0.17+F19*0.17+G19*0.17+H19*0.17</f>
        <v>33.150000000000006</v>
      </c>
      <c r="O19">
        <f>I19*0.15</f>
        <v>0</v>
      </c>
      <c r="P19">
        <f>ROUND(N19+O19,0)</f>
        <v>33</v>
      </c>
    </row>
    <row r="20" spans="1:16" x14ac:dyDescent="0.25">
      <c r="A20" s="11" t="s">
        <v>237</v>
      </c>
      <c r="B20" s="11">
        <v>18</v>
      </c>
      <c r="C20" s="12" t="s">
        <v>238</v>
      </c>
      <c r="D20" s="13">
        <v>96</v>
      </c>
      <c r="E20" s="13">
        <v>93</v>
      </c>
      <c r="F20" s="14"/>
      <c r="G20" s="13"/>
      <c r="H20" s="13"/>
      <c r="I20" s="13"/>
      <c r="J20" s="13"/>
      <c r="M20">
        <f>D20+E20+F20+G20+H20</f>
        <v>189</v>
      </c>
      <c r="N20">
        <f>D20*0.17+E20*0.17+F20*0.17+G20*0.17+H20*0.17</f>
        <v>32.130000000000003</v>
      </c>
      <c r="O20">
        <f>I20*0.15</f>
        <v>0</v>
      </c>
      <c r="P20">
        <f>ROUND(N20+O20,0)</f>
        <v>32</v>
      </c>
    </row>
    <row r="21" spans="1:16" x14ac:dyDescent="0.25">
      <c r="A21" s="11" t="s">
        <v>239</v>
      </c>
      <c r="B21" s="11">
        <v>19</v>
      </c>
      <c r="C21" s="12" t="s">
        <v>240</v>
      </c>
      <c r="D21" s="13">
        <v>60</v>
      </c>
      <c r="E21" s="13">
        <v>67</v>
      </c>
      <c r="F21" s="14"/>
      <c r="G21" s="13"/>
      <c r="H21" s="13"/>
      <c r="I21" s="13"/>
      <c r="J21" s="13"/>
      <c r="M21">
        <f>D21+E21+F21+G21+H21</f>
        <v>127</v>
      </c>
      <c r="N21">
        <f>D21*0.17+E21*0.17+F21*0.17+G21*0.17+H21*0.17</f>
        <v>21.590000000000003</v>
      </c>
      <c r="O21">
        <f>I21*0.15</f>
        <v>0</v>
      </c>
      <c r="P21">
        <f>ROUND(N21+O21,0)</f>
        <v>22</v>
      </c>
    </row>
    <row r="22" spans="1:16" x14ac:dyDescent="0.25">
      <c r="A22" s="11" t="s">
        <v>241</v>
      </c>
      <c r="B22" s="11">
        <v>20</v>
      </c>
      <c r="C22" s="12" t="s">
        <v>242</v>
      </c>
      <c r="D22" s="13">
        <v>89</v>
      </c>
      <c r="E22" s="13">
        <v>95</v>
      </c>
      <c r="F22" s="14"/>
      <c r="G22" s="13"/>
      <c r="H22" s="13"/>
      <c r="I22" s="13"/>
      <c r="J22" s="13"/>
      <c r="M22">
        <f>D22+E22+F22+G22+H22</f>
        <v>184</v>
      </c>
      <c r="N22">
        <f>D22*0.17+E22*0.17+F22*0.17+G22*0.17+H22*0.17</f>
        <v>31.28</v>
      </c>
      <c r="O22">
        <f>I22*0.15</f>
        <v>0</v>
      </c>
      <c r="P22">
        <f>ROUND(N22+O22,0)</f>
        <v>31</v>
      </c>
    </row>
    <row r="23" spans="1:16" x14ac:dyDescent="0.25">
      <c r="A23" s="11" t="s">
        <v>243</v>
      </c>
      <c r="B23" s="11">
        <v>21</v>
      </c>
      <c r="C23" s="12" t="s">
        <v>244</v>
      </c>
      <c r="D23" s="13">
        <v>61</v>
      </c>
      <c r="E23" s="13">
        <v>73</v>
      </c>
      <c r="F23" s="14"/>
      <c r="G23" s="13"/>
      <c r="H23" s="13"/>
      <c r="I23" s="13"/>
      <c r="J23" s="13"/>
      <c r="M23">
        <f>D23+E23+F23+G23+H23</f>
        <v>134</v>
      </c>
      <c r="N23">
        <f>D23*0.17+E23*0.17+F23*0.17+G23*0.17+H23*0.17</f>
        <v>22.78</v>
      </c>
      <c r="O23">
        <f>I23*0.15</f>
        <v>0</v>
      </c>
      <c r="P23">
        <f>ROUND(N23+O23,0)</f>
        <v>23</v>
      </c>
    </row>
    <row r="24" spans="1:16" x14ac:dyDescent="0.25">
      <c r="A24" s="11" t="s">
        <v>245</v>
      </c>
      <c r="B24" s="11">
        <v>22</v>
      </c>
      <c r="C24" s="12" t="s">
        <v>246</v>
      </c>
      <c r="D24" s="13">
        <v>100</v>
      </c>
      <c r="E24" s="13">
        <v>100</v>
      </c>
      <c r="F24" s="14"/>
      <c r="G24" s="13"/>
      <c r="H24" s="13"/>
      <c r="I24" s="13"/>
      <c r="J24" s="13"/>
      <c r="M24">
        <f>D24+E24+F24+G24+H24</f>
        <v>200</v>
      </c>
      <c r="N24">
        <f>D24*0.17+E24*0.17+F24*0.17+G24*0.17+H24*0.17</f>
        <v>34</v>
      </c>
      <c r="O24">
        <f>I24*0.15</f>
        <v>0</v>
      </c>
      <c r="P24">
        <f>ROUND(N24+O24,0)</f>
        <v>34</v>
      </c>
    </row>
    <row r="25" spans="1:16" x14ac:dyDescent="0.25">
      <c r="A25" s="11" t="s">
        <v>247</v>
      </c>
      <c r="B25" s="11">
        <v>23</v>
      </c>
      <c r="C25" s="12" t="s">
        <v>248</v>
      </c>
      <c r="D25" s="13">
        <v>88</v>
      </c>
      <c r="E25" s="13">
        <v>97</v>
      </c>
      <c r="F25" s="14"/>
      <c r="G25" s="13"/>
      <c r="H25" s="13"/>
      <c r="I25" s="13"/>
      <c r="J25" s="13"/>
      <c r="M25">
        <f>D25+E25+F25+G25+H25</f>
        <v>185</v>
      </c>
      <c r="N25">
        <f>D25*0.17+E25*0.17+F25*0.17+G25*0.17+H25*0.17</f>
        <v>31.450000000000003</v>
      </c>
      <c r="O25">
        <f>I25*0.15</f>
        <v>0</v>
      </c>
      <c r="P25">
        <f>ROUND(N25+O25,0)</f>
        <v>31</v>
      </c>
    </row>
    <row r="26" spans="1:16" x14ac:dyDescent="0.25">
      <c r="A26" s="11" t="s">
        <v>249</v>
      </c>
      <c r="B26" s="11">
        <v>24</v>
      </c>
      <c r="C26" s="12" t="s">
        <v>250</v>
      </c>
      <c r="D26" s="13">
        <v>90</v>
      </c>
      <c r="E26" s="13">
        <v>100</v>
      </c>
      <c r="F26" s="14"/>
      <c r="G26" s="13"/>
      <c r="H26" s="13"/>
      <c r="I26" s="13"/>
      <c r="J26" s="13"/>
      <c r="M26">
        <f>D26+E26+F26+G26+H26</f>
        <v>190</v>
      </c>
      <c r="N26">
        <f>D26*0.17+E26*0.17+F26*0.17+G26*0.17+H26*0.17</f>
        <v>32.299999999999997</v>
      </c>
      <c r="O26">
        <f>I26*0.15</f>
        <v>0</v>
      </c>
      <c r="P26">
        <f>ROUND(N26+O26,0)</f>
        <v>32</v>
      </c>
    </row>
    <row r="27" spans="1:16" x14ac:dyDescent="0.25">
      <c r="A27" s="11" t="s">
        <v>251</v>
      </c>
      <c r="B27" s="11">
        <v>25</v>
      </c>
      <c r="C27" s="12" t="s">
        <v>252</v>
      </c>
      <c r="D27" s="13">
        <v>63</v>
      </c>
      <c r="E27" s="13">
        <v>76</v>
      </c>
      <c r="F27" s="14"/>
      <c r="G27" s="13"/>
      <c r="H27" s="13"/>
      <c r="I27" s="13"/>
      <c r="J27" s="13"/>
      <c r="M27">
        <f>D27+E27+F27+G27+H27</f>
        <v>139</v>
      </c>
      <c r="N27">
        <f>D27*0.17+E27*0.17+F27*0.17+G27*0.17+H27*0.17</f>
        <v>23.630000000000003</v>
      </c>
      <c r="O27">
        <f>I27*0.15</f>
        <v>0</v>
      </c>
      <c r="P27">
        <f>ROUND(N27+O27,0)</f>
        <v>24</v>
      </c>
    </row>
    <row r="28" spans="1:16" x14ac:dyDescent="0.25">
      <c r="A28" s="11" t="s">
        <v>253</v>
      </c>
      <c r="B28" s="11">
        <v>26</v>
      </c>
      <c r="C28" s="12" t="s">
        <v>254</v>
      </c>
      <c r="D28" s="13">
        <v>61</v>
      </c>
      <c r="E28" s="13">
        <v>64</v>
      </c>
      <c r="F28" s="14"/>
      <c r="G28" s="13"/>
      <c r="H28" s="13"/>
      <c r="I28" s="13"/>
      <c r="J28" s="13"/>
      <c r="M28">
        <f>D28+E28+F28+G28+H28</f>
        <v>125</v>
      </c>
      <c r="N28">
        <f>D28*0.17+E28*0.17+F28*0.17+G28*0.17+H28*0.17</f>
        <v>21.25</v>
      </c>
      <c r="O28">
        <f>I28*0.15</f>
        <v>0</v>
      </c>
      <c r="P28">
        <f>ROUND(N28+O28,0)</f>
        <v>21</v>
      </c>
    </row>
    <row r="29" spans="1:16" x14ac:dyDescent="0.25">
      <c r="A29" s="11" t="s">
        <v>255</v>
      </c>
      <c r="B29" s="11">
        <v>27</v>
      </c>
      <c r="C29" s="12" t="s">
        <v>256</v>
      </c>
      <c r="D29" s="13">
        <v>74</v>
      </c>
      <c r="E29" s="13">
        <v>79</v>
      </c>
      <c r="F29" s="14"/>
      <c r="G29" s="13"/>
      <c r="H29" s="13"/>
      <c r="I29" s="13"/>
      <c r="J29" s="13"/>
      <c r="M29">
        <f>D29+E29+F29+G29+H29</f>
        <v>153</v>
      </c>
      <c r="N29">
        <f>D29*0.17+E29*0.17+F29*0.17+G29*0.17+H29*0.17</f>
        <v>26.01</v>
      </c>
      <c r="O29">
        <f>I29*0.15</f>
        <v>0</v>
      </c>
      <c r="P29">
        <f>ROUND(N29+O29,0)</f>
        <v>26</v>
      </c>
    </row>
    <row r="30" spans="1:16" x14ac:dyDescent="0.25">
      <c r="A30" s="11" t="s">
        <v>257</v>
      </c>
      <c r="B30" s="11">
        <v>28</v>
      </c>
      <c r="C30" s="12" t="s">
        <v>258</v>
      </c>
      <c r="D30" s="13">
        <v>91</v>
      </c>
      <c r="E30" s="13">
        <v>83</v>
      </c>
      <c r="F30" s="14"/>
      <c r="G30" s="13"/>
      <c r="H30" s="13"/>
      <c r="I30" s="13"/>
      <c r="J30" s="13"/>
      <c r="M30">
        <f>D30+E30+F30+G30+H30</f>
        <v>174</v>
      </c>
      <c r="N30">
        <f>D30*0.17+E30*0.17+F30*0.17+G30*0.17+H30*0.17</f>
        <v>29.580000000000002</v>
      </c>
      <c r="O30">
        <f>I30*0.15</f>
        <v>0</v>
      </c>
      <c r="P30">
        <f>ROUND(N30+O30,0)</f>
        <v>30</v>
      </c>
    </row>
    <row r="31" spans="1:16" x14ac:dyDescent="0.25">
      <c r="A31" s="11" t="s">
        <v>259</v>
      </c>
      <c r="B31" s="11">
        <v>29</v>
      </c>
      <c r="C31" s="12" t="s">
        <v>260</v>
      </c>
      <c r="D31" s="13">
        <v>91</v>
      </c>
      <c r="E31" s="13">
        <v>88</v>
      </c>
      <c r="F31" s="14"/>
      <c r="G31" s="13"/>
      <c r="H31" s="13"/>
      <c r="I31" s="13"/>
      <c r="J31" s="13"/>
      <c r="M31">
        <f>D31+E31+F31+G31+H31</f>
        <v>179</v>
      </c>
      <c r="N31">
        <f>D31*0.17+E31*0.17+F31*0.17+G31*0.17+H31*0.17</f>
        <v>30.43</v>
      </c>
      <c r="O31">
        <f>I31*0.15</f>
        <v>0</v>
      </c>
      <c r="P31">
        <f>ROUND(N31+O31,0)</f>
        <v>30</v>
      </c>
    </row>
    <row r="32" spans="1:16" x14ac:dyDescent="0.25">
      <c r="A32" s="11" t="s">
        <v>261</v>
      </c>
      <c r="B32" s="11">
        <v>30</v>
      </c>
      <c r="C32" s="12" t="s">
        <v>262</v>
      </c>
      <c r="D32" s="13">
        <v>82</v>
      </c>
      <c r="E32" s="13">
        <v>87</v>
      </c>
      <c r="F32" s="14"/>
      <c r="G32" s="13"/>
      <c r="H32" s="13"/>
      <c r="I32" s="13"/>
      <c r="J32" s="13"/>
      <c r="M32">
        <f>D32+E32+F32+G32+H32</f>
        <v>169</v>
      </c>
      <c r="N32">
        <f>D32*0.17+E32*0.17+F32*0.17+G32*0.17+H32*0.17</f>
        <v>28.730000000000004</v>
      </c>
      <c r="O32">
        <f>I32*0.15</f>
        <v>0</v>
      </c>
      <c r="P32">
        <f>ROUND(N32+O32,0)</f>
        <v>29</v>
      </c>
    </row>
    <row r="33" spans="1:16" x14ac:dyDescent="0.25">
      <c r="A33" s="11" t="s">
        <v>263</v>
      </c>
      <c r="B33" s="11">
        <v>31</v>
      </c>
      <c r="C33" s="12" t="s">
        <v>264</v>
      </c>
      <c r="D33" s="13">
        <v>90</v>
      </c>
      <c r="E33" s="13">
        <v>100</v>
      </c>
      <c r="F33" s="14"/>
      <c r="G33" s="13"/>
      <c r="H33" s="13"/>
      <c r="I33" s="13"/>
      <c r="J33" s="13"/>
      <c r="M33">
        <f>D33+E33+F33+G33+H33</f>
        <v>190</v>
      </c>
      <c r="N33">
        <f>D33*0.17+E33*0.17+F33*0.17+G33*0.17+H33*0.17</f>
        <v>32.299999999999997</v>
      </c>
      <c r="O33">
        <f>I33*0.15</f>
        <v>0</v>
      </c>
      <c r="P33">
        <f>ROUND(N33+O33,0)</f>
        <v>32</v>
      </c>
    </row>
  </sheetData>
  <sheetProtection algorithmName="SHA-512" hashValue="rAkwMAsrDcJOaM3xSOrf2HeC8JLxDZukvnJUgCyp00R4MTk0OuSKo4KTwVVVPBdXea9/IqDqBprywmR2HWr2Lw==" saltValue="G2nBtdyeAhf3LG8NkJ4iYA==" spinCount="100000" sheet="1" objects="1" scenarios="1"/>
  <dataValidations count="31">
    <dataValidation type="whole" allowBlank="1" showInputMessage="1" showErrorMessage="1" errorTitle="Valor fuera de rango" error="Ingrese un valor correcto" sqref="F3" xr:uid="{7D71D96E-4B4F-4183-B261-BC1FE9934240}">
      <formula1>0</formula1>
      <formula2>100</formula2>
    </dataValidation>
    <dataValidation type="whole" allowBlank="1" showInputMessage="1" showErrorMessage="1" errorTitle="Valor fuera de rango" error="Ingrese un valor correcto" sqref="F4" xr:uid="{3FC02588-2280-4906-A2E7-9631B5DD9A37}">
      <formula1>0</formula1>
      <formula2>100</formula2>
    </dataValidation>
    <dataValidation type="whole" allowBlank="1" showInputMessage="1" showErrorMessage="1" errorTitle="Valor fuera de rango" error="Ingrese un valor correcto" sqref="F5" xr:uid="{7105A223-0F1A-4737-A776-03D67F4F4F4D}">
      <formula1>0</formula1>
      <formula2>100</formula2>
    </dataValidation>
    <dataValidation type="whole" allowBlank="1" showInputMessage="1" showErrorMessage="1" errorTitle="Valor fuera de rango" error="Ingrese un valor correcto" sqref="F6" xr:uid="{5AFD00CF-5FD1-4C58-9877-62C07351D671}">
      <formula1>0</formula1>
      <formula2>100</formula2>
    </dataValidation>
    <dataValidation type="whole" allowBlank="1" showInputMessage="1" showErrorMessage="1" errorTitle="Valor fuera de rango" error="Ingrese un valor correcto" sqref="F7" xr:uid="{BBF16677-D3B1-49BF-9217-419AB3D5DD5B}">
      <formula1>0</formula1>
      <formula2>100</formula2>
    </dataValidation>
    <dataValidation type="whole" allowBlank="1" showInputMessage="1" showErrorMessage="1" errorTitle="Valor fuera de rango" error="Ingrese un valor correcto" sqref="F8" xr:uid="{940A485D-071B-4A5D-966E-C9E1C8FC9803}">
      <formula1>0</formula1>
      <formula2>100</formula2>
    </dataValidation>
    <dataValidation type="whole" allowBlank="1" showInputMessage="1" showErrorMessage="1" errorTitle="Valor fuera de rango" error="Ingrese un valor correcto" sqref="F9" xr:uid="{0EA5BA5A-E4D8-43ED-ACFB-CA4E69554B26}">
      <formula1>0</formula1>
      <formula2>100</formula2>
    </dataValidation>
    <dataValidation type="whole" allowBlank="1" showInputMessage="1" showErrorMessage="1" errorTitle="Valor fuera de rango" error="Ingrese un valor correcto" sqref="F10" xr:uid="{03B5721D-F013-4C2B-AD71-29186239FBFD}">
      <formula1>0</formula1>
      <formula2>100</formula2>
    </dataValidation>
    <dataValidation type="whole" allowBlank="1" showInputMessage="1" showErrorMessage="1" errorTitle="Valor fuera de rango" error="Ingrese un valor correcto" sqref="F11" xr:uid="{6B875345-F2EC-4DEA-A5EB-82C9EA0C8486}">
      <formula1>0</formula1>
      <formula2>100</formula2>
    </dataValidation>
    <dataValidation type="whole" allowBlank="1" showInputMessage="1" showErrorMessage="1" errorTitle="Valor fuera de rango" error="Ingrese un valor correcto" sqref="F12" xr:uid="{9F70E62B-E693-4843-A783-92F1592A452E}">
      <formula1>0</formula1>
      <formula2>100</formula2>
    </dataValidation>
    <dataValidation type="whole" allowBlank="1" showInputMessage="1" showErrorMessage="1" errorTitle="Valor fuera de rango" error="Ingrese un valor correcto" sqref="F13" xr:uid="{F27A5819-92F1-41BB-998A-1D02742DC34C}">
      <formula1>0</formula1>
      <formula2>100</formula2>
    </dataValidation>
    <dataValidation type="whole" allowBlank="1" showInputMessage="1" showErrorMessage="1" errorTitle="Valor fuera de rango" error="Ingrese un valor correcto" sqref="F14" xr:uid="{3D9291B1-F9E7-4A6F-AE82-897A35F98E3A}">
      <formula1>0</formula1>
      <formula2>100</formula2>
    </dataValidation>
    <dataValidation type="whole" allowBlank="1" showInputMessage="1" showErrorMessage="1" errorTitle="Valor fuera de rango" error="Ingrese un valor correcto" sqref="F15" xr:uid="{B0F07F6F-7D68-4CEE-A94C-02540CDACC2D}">
      <formula1>0</formula1>
      <formula2>100</formula2>
    </dataValidation>
    <dataValidation type="whole" allowBlank="1" showInputMessage="1" showErrorMessage="1" errorTitle="Valor fuera de rango" error="Ingrese un valor correcto" sqref="F16" xr:uid="{24DF751A-97D0-4C3E-B487-D08AB2F75F16}">
      <formula1>0</formula1>
      <formula2>100</formula2>
    </dataValidation>
    <dataValidation type="whole" allowBlank="1" showInputMessage="1" showErrorMessage="1" errorTitle="Valor fuera de rango" error="Ingrese un valor correcto" sqref="F17" xr:uid="{90AF0612-0C0D-42B1-A72A-0BDB05AD5854}">
      <formula1>0</formula1>
      <formula2>100</formula2>
    </dataValidation>
    <dataValidation type="whole" allowBlank="1" showInputMessage="1" showErrorMessage="1" errorTitle="Valor fuera de rango" error="Ingrese un valor correcto" sqref="F18" xr:uid="{F468F665-3583-4D68-A8BD-981BF5645574}">
      <formula1>0</formula1>
      <formula2>100</formula2>
    </dataValidation>
    <dataValidation type="whole" allowBlank="1" showInputMessage="1" showErrorMessage="1" errorTitle="Valor fuera de rango" error="Ingrese un valor correcto" sqref="F19" xr:uid="{E3065F21-79AB-402F-80F1-06173065B3A7}">
      <formula1>0</formula1>
      <formula2>100</formula2>
    </dataValidation>
    <dataValidation type="whole" allowBlank="1" showInputMessage="1" showErrorMessage="1" errorTitle="Valor fuera de rango" error="Ingrese un valor correcto" sqref="F20" xr:uid="{7B9BEDB8-02B4-4DE4-9D6B-D33F807ACCBB}">
      <formula1>0</formula1>
      <formula2>100</formula2>
    </dataValidation>
    <dataValidation type="whole" allowBlank="1" showInputMessage="1" showErrorMessage="1" errorTitle="Valor fuera de rango" error="Ingrese un valor correcto" sqref="F21" xr:uid="{15F7AB40-1274-40EC-B4D0-B86DA5E9117B}">
      <formula1>0</formula1>
      <formula2>100</formula2>
    </dataValidation>
    <dataValidation type="whole" allowBlank="1" showInputMessage="1" showErrorMessage="1" errorTitle="Valor fuera de rango" error="Ingrese un valor correcto" sqref="F22" xr:uid="{5EDDFC0B-63A8-405E-9C08-390738C3A8A5}">
      <formula1>0</formula1>
      <formula2>100</formula2>
    </dataValidation>
    <dataValidation type="whole" allowBlank="1" showInputMessage="1" showErrorMessage="1" errorTitle="Valor fuera de rango" error="Ingrese un valor correcto" sqref="F23" xr:uid="{0DA48D5A-DAFF-4E11-84CA-44EABF20229D}">
      <formula1>0</formula1>
      <formula2>100</formula2>
    </dataValidation>
    <dataValidation type="whole" allowBlank="1" showInputMessage="1" showErrorMessage="1" errorTitle="Valor fuera de rango" error="Ingrese un valor correcto" sqref="F24" xr:uid="{8B2AB4CF-D2BD-4C43-A7AA-E7150E4A6045}">
      <formula1>0</formula1>
      <formula2>100</formula2>
    </dataValidation>
    <dataValidation type="whole" allowBlank="1" showInputMessage="1" showErrorMessage="1" errorTitle="Valor fuera de rango" error="Ingrese un valor correcto" sqref="F25" xr:uid="{6E0A09BB-E8E1-4518-9944-5DD8437C6280}">
      <formula1>0</formula1>
      <formula2>100</formula2>
    </dataValidation>
    <dataValidation type="whole" allowBlank="1" showInputMessage="1" showErrorMessage="1" errorTitle="Valor fuera de rango" error="Ingrese un valor correcto" sqref="F26" xr:uid="{FC274DCF-4570-490C-B2EB-534EC29C655C}">
      <formula1>0</formula1>
      <formula2>100</formula2>
    </dataValidation>
    <dataValidation type="whole" allowBlank="1" showInputMessage="1" showErrorMessage="1" errorTitle="Valor fuera de rango" error="Ingrese un valor correcto" sqref="F27" xr:uid="{6CDD4DD3-476E-4153-B8A3-51C28179BE72}">
      <formula1>0</formula1>
      <formula2>100</formula2>
    </dataValidation>
    <dataValidation type="whole" allowBlank="1" showInputMessage="1" showErrorMessage="1" errorTitle="Valor fuera de rango" error="Ingrese un valor correcto" sqref="F28" xr:uid="{F8C86F9E-3C06-4640-AEC1-E7E2DF957AE3}">
      <formula1>0</formula1>
      <formula2>100</formula2>
    </dataValidation>
    <dataValidation type="whole" allowBlank="1" showInputMessage="1" showErrorMessage="1" errorTitle="Valor fuera de rango" error="Ingrese un valor correcto" sqref="F29" xr:uid="{9C1A7A14-DF6D-4E79-AC96-6BECF9E4E2B7}">
      <formula1>0</formula1>
      <formula2>100</formula2>
    </dataValidation>
    <dataValidation type="whole" allowBlank="1" showInputMessage="1" showErrorMessage="1" errorTitle="Valor fuera de rango" error="Ingrese un valor correcto" sqref="F30" xr:uid="{44A08ACD-EF7A-48D5-8AF7-688AD56C3EF6}">
      <formula1>0</formula1>
      <formula2>100</formula2>
    </dataValidation>
    <dataValidation type="whole" allowBlank="1" showInputMessage="1" showErrorMessage="1" errorTitle="Valor fuera de rango" error="Ingrese un valor correcto" sqref="F31" xr:uid="{B0851E05-1B55-49EF-8E2F-B0B94EFB28E1}">
      <formula1>0</formula1>
      <formula2>100</formula2>
    </dataValidation>
    <dataValidation type="whole" allowBlank="1" showInputMessage="1" showErrorMessage="1" errorTitle="Valor fuera de rango" error="Ingrese un valor correcto" sqref="F32" xr:uid="{2C9AA1E4-6C95-46AB-A098-BCE01C5CED6D}">
      <formula1>0</formula1>
      <formula2>100</formula2>
    </dataValidation>
    <dataValidation type="whole" allowBlank="1" showInputMessage="1" showErrorMessage="1" errorTitle="Valor fuera de rango" error="Ingrese un valor correcto" sqref="F33" xr:uid="{73F924FF-931B-4F3D-B47F-BAF1D83FFF31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54A0-4922-4D17-85B5-50E2B07D5A43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266</v>
      </c>
      <c r="C1" s="1" t="s">
        <v>267</v>
      </c>
      <c r="D1" s="5" t="s">
        <v>331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269</v>
      </c>
      <c r="B3" s="11">
        <v>1</v>
      </c>
      <c r="C3" s="12" t="s">
        <v>270</v>
      </c>
      <c r="D3" s="13">
        <v>80</v>
      </c>
      <c r="E3" s="13">
        <v>70</v>
      </c>
      <c r="F3" s="14"/>
      <c r="G3" s="13"/>
      <c r="H3" s="13"/>
      <c r="I3" s="13"/>
      <c r="J3" s="13"/>
      <c r="M3">
        <f>D3+E3+F3+G3+H3</f>
        <v>150</v>
      </c>
      <c r="N3">
        <f>D3*0.17+E3*0.17+F3*0.17+G3*0.17+H3*0.17</f>
        <v>25.5</v>
      </c>
      <c r="O3">
        <f>I3*0.15</f>
        <v>0</v>
      </c>
      <c r="P3">
        <f>ROUND(N3+O3,0)</f>
        <v>26</v>
      </c>
    </row>
    <row r="4" spans="1:16" x14ac:dyDescent="0.25">
      <c r="A4" s="11" t="s">
        <v>271</v>
      </c>
      <c r="B4" s="11">
        <v>2</v>
      </c>
      <c r="C4" s="12" t="s">
        <v>272</v>
      </c>
      <c r="D4" s="13">
        <v>61</v>
      </c>
      <c r="E4" s="13">
        <v>51</v>
      </c>
      <c r="F4" s="14"/>
      <c r="G4" s="13"/>
      <c r="H4" s="13"/>
      <c r="I4" s="13"/>
      <c r="J4" s="13"/>
      <c r="M4">
        <f>D4+E4+F4+G4+H4</f>
        <v>112</v>
      </c>
      <c r="N4">
        <f>D4*0.17+E4*0.17+F4*0.17+G4*0.17+H4*0.17</f>
        <v>19.04</v>
      </c>
      <c r="O4">
        <f>I4*0.15</f>
        <v>0</v>
      </c>
      <c r="P4">
        <f>ROUND(N4+O4,0)</f>
        <v>19</v>
      </c>
    </row>
    <row r="5" spans="1:16" x14ac:dyDescent="0.25">
      <c r="A5" s="11" t="s">
        <v>273</v>
      </c>
      <c r="B5" s="11">
        <v>3</v>
      </c>
      <c r="C5" s="12" t="s">
        <v>274</v>
      </c>
      <c r="D5" s="13">
        <v>72</v>
      </c>
      <c r="E5" s="13">
        <v>57</v>
      </c>
      <c r="F5" s="14"/>
      <c r="G5" s="13"/>
      <c r="H5" s="13"/>
      <c r="I5" s="13"/>
      <c r="J5" s="13"/>
      <c r="M5">
        <f>D5+E5+F5+G5+H5</f>
        <v>129</v>
      </c>
      <c r="N5">
        <f>D5*0.17+E5*0.17+F5*0.17+G5*0.17+H5*0.17</f>
        <v>21.93</v>
      </c>
      <c r="O5">
        <f>I5*0.15</f>
        <v>0</v>
      </c>
      <c r="P5">
        <f>ROUND(N5+O5,0)</f>
        <v>22</v>
      </c>
    </row>
    <row r="6" spans="1:16" x14ac:dyDescent="0.25">
      <c r="A6" s="11" t="s">
        <v>275</v>
      </c>
      <c r="B6" s="11">
        <v>4</v>
      </c>
      <c r="C6" s="12" t="s">
        <v>276</v>
      </c>
      <c r="D6" s="13">
        <v>76</v>
      </c>
      <c r="E6" s="13">
        <v>73</v>
      </c>
      <c r="F6" s="14"/>
      <c r="G6" s="13"/>
      <c r="H6" s="13"/>
      <c r="I6" s="13"/>
      <c r="J6" s="13"/>
      <c r="M6">
        <f>D6+E6+F6+G6+H6</f>
        <v>149</v>
      </c>
      <c r="N6">
        <f>D6*0.17+E6*0.17+F6*0.17+G6*0.17+H6*0.17</f>
        <v>25.330000000000002</v>
      </c>
      <c r="O6">
        <f>I6*0.15</f>
        <v>0</v>
      </c>
      <c r="P6">
        <f>ROUND(N6+O6,0)</f>
        <v>25</v>
      </c>
    </row>
    <row r="7" spans="1:16" x14ac:dyDescent="0.25">
      <c r="A7" s="11" t="s">
        <v>277</v>
      </c>
      <c r="B7" s="11">
        <v>5</v>
      </c>
      <c r="C7" s="12" t="s">
        <v>278</v>
      </c>
      <c r="D7" s="13">
        <v>73</v>
      </c>
      <c r="E7" s="13">
        <v>62</v>
      </c>
      <c r="F7" s="14"/>
      <c r="G7" s="13"/>
      <c r="H7" s="13"/>
      <c r="I7" s="13"/>
      <c r="J7" s="13"/>
      <c r="M7">
        <f>D7+E7+F7+G7+H7</f>
        <v>135</v>
      </c>
      <c r="N7">
        <f>D7*0.17+E7*0.17+F7*0.17+G7*0.17+H7*0.17</f>
        <v>22.950000000000003</v>
      </c>
      <c r="O7">
        <f>I7*0.15</f>
        <v>0</v>
      </c>
      <c r="P7">
        <f>ROUND(N7+O7,0)</f>
        <v>23</v>
      </c>
    </row>
    <row r="8" spans="1:16" x14ac:dyDescent="0.25">
      <c r="A8" s="11" t="s">
        <v>279</v>
      </c>
      <c r="B8" s="11">
        <v>6</v>
      </c>
      <c r="C8" s="12" t="s">
        <v>280</v>
      </c>
      <c r="D8" s="13">
        <v>56</v>
      </c>
      <c r="E8" s="13">
        <v>64</v>
      </c>
      <c r="F8" s="14"/>
      <c r="G8" s="13"/>
      <c r="H8" s="13"/>
      <c r="I8" s="13"/>
      <c r="J8" s="13"/>
      <c r="M8">
        <f>D8+E8+F8+G8+H8</f>
        <v>120</v>
      </c>
      <c r="N8">
        <f>D8*0.17+E8*0.17+F8*0.17+G8*0.17+H8*0.17</f>
        <v>20.400000000000002</v>
      </c>
      <c r="O8">
        <f>I8*0.15</f>
        <v>0</v>
      </c>
      <c r="P8">
        <f>ROUND(N8+O8,0)</f>
        <v>20</v>
      </c>
    </row>
    <row r="9" spans="1:16" x14ac:dyDescent="0.25">
      <c r="A9" s="11" t="s">
        <v>281</v>
      </c>
      <c r="B9" s="11">
        <v>7</v>
      </c>
      <c r="C9" s="12" t="s">
        <v>282</v>
      </c>
      <c r="D9" s="13">
        <v>97</v>
      </c>
      <c r="E9" s="13">
        <v>76</v>
      </c>
      <c r="F9" s="14"/>
      <c r="G9" s="13"/>
      <c r="H9" s="13"/>
      <c r="I9" s="13"/>
      <c r="J9" s="13"/>
      <c r="M9">
        <f>D9+E9+F9+G9+H9</f>
        <v>173</v>
      </c>
      <c r="N9">
        <f>D9*0.17+E9*0.17+F9*0.17+G9*0.17+H9*0.17</f>
        <v>29.410000000000004</v>
      </c>
      <c r="O9">
        <f>I9*0.15</f>
        <v>0</v>
      </c>
      <c r="P9">
        <f>ROUND(N9+O9,0)</f>
        <v>29</v>
      </c>
    </row>
    <row r="10" spans="1:16" x14ac:dyDescent="0.25">
      <c r="A10" s="11" t="s">
        <v>283</v>
      </c>
      <c r="B10" s="11">
        <v>8</v>
      </c>
      <c r="C10" s="12" t="s">
        <v>284</v>
      </c>
      <c r="D10" s="13">
        <v>89</v>
      </c>
      <c r="E10" s="13">
        <v>50</v>
      </c>
      <c r="F10" s="14"/>
      <c r="G10" s="13"/>
      <c r="H10" s="13"/>
      <c r="I10" s="13"/>
      <c r="J10" s="13"/>
      <c r="M10">
        <f>D10+E10+F10+G10+H10</f>
        <v>139</v>
      </c>
      <c r="N10">
        <f>D10*0.17+E10*0.17+F10*0.17+G10*0.17+H10*0.17</f>
        <v>23.630000000000003</v>
      </c>
      <c r="O10">
        <f>I10*0.15</f>
        <v>0</v>
      </c>
      <c r="P10">
        <f>ROUND(N10+O10,0)</f>
        <v>24</v>
      </c>
    </row>
    <row r="11" spans="1:16" x14ac:dyDescent="0.25">
      <c r="A11" s="11" t="s">
        <v>285</v>
      </c>
      <c r="B11" s="11">
        <v>9</v>
      </c>
      <c r="C11" s="12" t="s">
        <v>286</v>
      </c>
      <c r="D11" s="13">
        <v>80</v>
      </c>
      <c r="E11" s="13">
        <v>76</v>
      </c>
      <c r="F11" s="14"/>
      <c r="G11" s="13"/>
      <c r="H11" s="13"/>
      <c r="I11" s="13"/>
      <c r="J11" s="13"/>
      <c r="M11">
        <f>D11+E11+F11+G11+H11</f>
        <v>156</v>
      </c>
      <c r="N11">
        <f>D11*0.17+E11*0.17+F11*0.17+G11*0.17+H11*0.17</f>
        <v>26.520000000000003</v>
      </c>
      <c r="O11">
        <f>I11*0.15</f>
        <v>0</v>
      </c>
      <c r="P11">
        <f>ROUND(N11+O11,0)</f>
        <v>27</v>
      </c>
    </row>
    <row r="12" spans="1:16" x14ac:dyDescent="0.25">
      <c r="A12" s="11" t="s">
        <v>287</v>
      </c>
      <c r="B12" s="11">
        <v>10</v>
      </c>
      <c r="C12" s="12" t="s">
        <v>288</v>
      </c>
      <c r="D12" s="13">
        <v>68</v>
      </c>
      <c r="E12" s="13">
        <v>46</v>
      </c>
      <c r="F12" s="14"/>
      <c r="G12" s="13"/>
      <c r="H12" s="13"/>
      <c r="I12" s="13"/>
      <c r="J12" s="13"/>
      <c r="M12">
        <f>D12+E12+F12+G12+H12</f>
        <v>114</v>
      </c>
      <c r="N12">
        <f>D12*0.17+E12*0.17+F12*0.17+G12*0.17+H12*0.17</f>
        <v>19.380000000000003</v>
      </c>
      <c r="O12">
        <f>I12*0.15</f>
        <v>0</v>
      </c>
      <c r="P12">
        <f>ROUND(N12+O12,0)</f>
        <v>19</v>
      </c>
    </row>
    <row r="13" spans="1:16" x14ac:dyDescent="0.25">
      <c r="A13" s="11" t="s">
        <v>289</v>
      </c>
      <c r="B13" s="11">
        <v>11</v>
      </c>
      <c r="C13" s="12" t="s">
        <v>290</v>
      </c>
      <c r="D13" s="13">
        <v>81</v>
      </c>
      <c r="E13" s="13">
        <v>62</v>
      </c>
      <c r="F13" s="14"/>
      <c r="G13" s="13"/>
      <c r="H13" s="13"/>
      <c r="I13" s="13"/>
      <c r="J13" s="13"/>
      <c r="M13">
        <f>D13+E13+F13+G13+H13</f>
        <v>143</v>
      </c>
      <c r="N13">
        <f>D13*0.17+E13*0.17+F13*0.17+G13*0.17+H13*0.17</f>
        <v>24.310000000000002</v>
      </c>
      <c r="O13">
        <f>I13*0.15</f>
        <v>0</v>
      </c>
      <c r="P13">
        <f>ROUND(N13+O13,0)</f>
        <v>24</v>
      </c>
    </row>
    <row r="14" spans="1:16" x14ac:dyDescent="0.25">
      <c r="A14" s="11" t="s">
        <v>291</v>
      </c>
      <c r="B14" s="11">
        <v>12</v>
      </c>
      <c r="C14" s="12" t="s">
        <v>292</v>
      </c>
      <c r="D14" s="13">
        <v>100</v>
      </c>
      <c r="E14" s="13">
        <v>72</v>
      </c>
      <c r="F14" s="14"/>
      <c r="G14" s="13"/>
      <c r="H14" s="13"/>
      <c r="I14" s="13"/>
      <c r="J14" s="13"/>
      <c r="M14">
        <f>D14+E14+F14+G14+H14</f>
        <v>172</v>
      </c>
      <c r="N14">
        <f>D14*0.17+E14*0.17+F14*0.17+G14*0.17+H14*0.17</f>
        <v>29.240000000000002</v>
      </c>
      <c r="O14">
        <f>I14*0.15</f>
        <v>0</v>
      </c>
      <c r="P14">
        <f>ROUND(N14+O14,0)</f>
        <v>29</v>
      </c>
    </row>
    <row r="15" spans="1:16" x14ac:dyDescent="0.25">
      <c r="A15" s="11" t="s">
        <v>293</v>
      </c>
      <c r="B15" s="11">
        <v>13</v>
      </c>
      <c r="C15" s="12" t="s">
        <v>294</v>
      </c>
      <c r="D15" s="13">
        <v>87</v>
      </c>
      <c r="E15" s="13">
        <v>84</v>
      </c>
      <c r="F15" s="14"/>
      <c r="G15" s="13"/>
      <c r="H15" s="13"/>
      <c r="I15" s="13"/>
      <c r="J15" s="13"/>
      <c r="M15">
        <f>D15+E15+F15+G15+H15</f>
        <v>171</v>
      </c>
      <c r="N15">
        <f>D15*0.17+E15*0.17+F15*0.17+G15*0.17+H15*0.17</f>
        <v>29.07</v>
      </c>
      <c r="O15">
        <f>I15*0.15</f>
        <v>0</v>
      </c>
      <c r="P15">
        <f>ROUND(N15+O15,0)</f>
        <v>29</v>
      </c>
    </row>
    <row r="16" spans="1:16" x14ac:dyDescent="0.25">
      <c r="A16" s="11" t="s">
        <v>295</v>
      </c>
      <c r="B16" s="11">
        <v>14</v>
      </c>
      <c r="C16" s="12" t="s">
        <v>296</v>
      </c>
      <c r="D16" s="13">
        <v>55</v>
      </c>
      <c r="E16" s="13">
        <v>61</v>
      </c>
      <c r="F16" s="14"/>
      <c r="G16" s="13"/>
      <c r="H16" s="13"/>
      <c r="I16" s="13"/>
      <c r="J16" s="13"/>
      <c r="M16">
        <f>D16+E16+F16+G16+H16</f>
        <v>116</v>
      </c>
      <c r="N16">
        <f>D16*0.17+E16*0.17+F16*0.17+G16*0.17+H16*0.17</f>
        <v>19.720000000000002</v>
      </c>
      <c r="O16">
        <f>I16*0.15</f>
        <v>0</v>
      </c>
      <c r="P16">
        <f>ROUND(N16+O16,0)</f>
        <v>20</v>
      </c>
    </row>
    <row r="17" spans="1:16" x14ac:dyDescent="0.25">
      <c r="A17" s="11" t="s">
        <v>297</v>
      </c>
      <c r="B17" s="11">
        <v>15</v>
      </c>
      <c r="C17" s="12" t="s">
        <v>298</v>
      </c>
      <c r="D17" s="13">
        <v>86</v>
      </c>
      <c r="E17" s="13">
        <v>89</v>
      </c>
      <c r="F17" s="14"/>
      <c r="G17" s="13"/>
      <c r="H17" s="13"/>
      <c r="I17" s="13"/>
      <c r="J17" s="13"/>
      <c r="M17">
        <f>D17+E17+F17+G17+H17</f>
        <v>175</v>
      </c>
      <c r="N17">
        <f>D17*0.17+E17*0.17+F17*0.17+G17*0.17+H17*0.17</f>
        <v>29.75</v>
      </c>
      <c r="O17">
        <f>I17*0.15</f>
        <v>0</v>
      </c>
      <c r="P17">
        <f>ROUND(N17+O17,0)</f>
        <v>30</v>
      </c>
    </row>
    <row r="18" spans="1:16" x14ac:dyDescent="0.25">
      <c r="A18" s="11" t="s">
        <v>299</v>
      </c>
      <c r="B18" s="11">
        <v>16</v>
      </c>
      <c r="C18" s="12" t="s">
        <v>300</v>
      </c>
      <c r="D18" s="13">
        <v>84</v>
      </c>
      <c r="E18" s="13">
        <v>84</v>
      </c>
      <c r="F18" s="14"/>
      <c r="G18" s="13"/>
      <c r="H18" s="13"/>
      <c r="I18" s="13"/>
      <c r="J18" s="13"/>
      <c r="M18">
        <f>D18+E18+F18+G18+H18</f>
        <v>168</v>
      </c>
      <c r="N18">
        <f>D18*0.17+E18*0.17+F18*0.17+G18*0.17+H18*0.17</f>
        <v>28.560000000000002</v>
      </c>
      <c r="O18">
        <f>I18*0.15</f>
        <v>0</v>
      </c>
      <c r="P18">
        <f>ROUND(N18+O18,0)</f>
        <v>29</v>
      </c>
    </row>
    <row r="19" spans="1:16" x14ac:dyDescent="0.25">
      <c r="A19" s="11" t="s">
        <v>301</v>
      </c>
      <c r="B19" s="11">
        <v>17</v>
      </c>
      <c r="C19" s="12" t="s">
        <v>302</v>
      </c>
      <c r="D19" s="13">
        <v>65</v>
      </c>
      <c r="E19" s="13">
        <v>76</v>
      </c>
      <c r="F19" s="14"/>
      <c r="G19" s="13"/>
      <c r="H19" s="13"/>
      <c r="I19" s="13"/>
      <c r="J19" s="13"/>
      <c r="M19">
        <f>D19+E19+F19+G19+H19</f>
        <v>141</v>
      </c>
      <c r="N19">
        <f>D19*0.17+E19*0.17+F19*0.17+G19*0.17+H19*0.17</f>
        <v>23.970000000000002</v>
      </c>
      <c r="O19">
        <f>I19*0.15</f>
        <v>0</v>
      </c>
      <c r="P19">
        <f>ROUND(N19+O19,0)</f>
        <v>24</v>
      </c>
    </row>
    <row r="20" spans="1:16" x14ac:dyDescent="0.25">
      <c r="A20" s="11" t="s">
        <v>303</v>
      </c>
      <c r="B20" s="11">
        <v>18</v>
      </c>
      <c r="C20" s="12" t="s">
        <v>304</v>
      </c>
      <c r="D20" s="13">
        <v>60</v>
      </c>
      <c r="E20" s="13">
        <v>54</v>
      </c>
      <c r="F20" s="14"/>
      <c r="G20" s="13"/>
      <c r="H20" s="13"/>
      <c r="I20" s="13"/>
      <c r="J20" s="13"/>
      <c r="M20">
        <f>D20+E20+F20+G20+H20</f>
        <v>114</v>
      </c>
      <c r="N20">
        <f>D20*0.17+E20*0.17+F20*0.17+G20*0.17+H20*0.17</f>
        <v>19.380000000000003</v>
      </c>
      <c r="O20">
        <f>I20*0.15</f>
        <v>0</v>
      </c>
      <c r="P20">
        <f>ROUND(N20+O20,0)</f>
        <v>19</v>
      </c>
    </row>
    <row r="21" spans="1:16" x14ac:dyDescent="0.25">
      <c r="A21" s="11" t="s">
        <v>305</v>
      </c>
      <c r="B21" s="11">
        <v>19</v>
      </c>
      <c r="C21" s="12" t="s">
        <v>306</v>
      </c>
      <c r="D21" s="13">
        <v>91</v>
      </c>
      <c r="E21" s="13">
        <v>89</v>
      </c>
      <c r="F21" s="14"/>
      <c r="G21" s="13"/>
      <c r="H21" s="13"/>
      <c r="I21" s="13"/>
      <c r="J21" s="13"/>
      <c r="M21">
        <f>D21+E21+F21+G21+H21</f>
        <v>180</v>
      </c>
      <c r="N21">
        <f>D21*0.17+E21*0.17+F21*0.17+G21*0.17+H21*0.17</f>
        <v>30.6</v>
      </c>
      <c r="O21">
        <f>I21*0.15</f>
        <v>0</v>
      </c>
      <c r="P21">
        <f>ROUND(N21+O21,0)</f>
        <v>31</v>
      </c>
    </row>
    <row r="22" spans="1:16" x14ac:dyDescent="0.25">
      <c r="A22" s="11" t="s">
        <v>307</v>
      </c>
      <c r="B22" s="11">
        <v>20</v>
      </c>
      <c r="C22" s="12" t="s">
        <v>308</v>
      </c>
      <c r="D22" s="13">
        <v>89</v>
      </c>
      <c r="E22" s="13">
        <v>61</v>
      </c>
      <c r="F22" s="14"/>
      <c r="G22" s="13"/>
      <c r="H22" s="13"/>
      <c r="I22" s="13"/>
      <c r="J22" s="13"/>
      <c r="M22">
        <f>D22+E22+F22+G22+H22</f>
        <v>150</v>
      </c>
      <c r="N22">
        <f>D22*0.17+E22*0.17+F22*0.17+G22*0.17+H22*0.17</f>
        <v>25.5</v>
      </c>
      <c r="O22">
        <f>I22*0.15</f>
        <v>0</v>
      </c>
      <c r="P22">
        <f>ROUND(N22+O22,0)</f>
        <v>26</v>
      </c>
    </row>
    <row r="23" spans="1:16" x14ac:dyDescent="0.25">
      <c r="A23" s="11" t="s">
        <v>309</v>
      </c>
      <c r="B23" s="11">
        <v>21</v>
      </c>
      <c r="C23" s="12" t="s">
        <v>310</v>
      </c>
      <c r="D23" s="13">
        <v>54</v>
      </c>
      <c r="E23" s="13">
        <v>50</v>
      </c>
      <c r="F23" s="14"/>
      <c r="G23" s="13"/>
      <c r="H23" s="13"/>
      <c r="I23" s="13"/>
      <c r="J23" s="13"/>
      <c r="M23">
        <f>D23+E23+F23+G23+H23</f>
        <v>104</v>
      </c>
      <c r="N23">
        <f>D23*0.17+E23*0.17+F23*0.17+G23*0.17+H23*0.17</f>
        <v>17.68</v>
      </c>
      <c r="O23">
        <f>I23*0.15</f>
        <v>0</v>
      </c>
      <c r="P23">
        <f>ROUND(N23+O23,0)</f>
        <v>18</v>
      </c>
    </row>
    <row r="24" spans="1:16" x14ac:dyDescent="0.25">
      <c r="A24" s="11" t="s">
        <v>311</v>
      </c>
      <c r="B24" s="11">
        <v>22</v>
      </c>
      <c r="C24" s="12" t="s">
        <v>312</v>
      </c>
      <c r="D24" s="13">
        <v>100</v>
      </c>
      <c r="E24" s="13">
        <v>100</v>
      </c>
      <c r="F24" s="14"/>
      <c r="G24" s="13"/>
      <c r="H24" s="13"/>
      <c r="I24" s="13"/>
      <c r="J24" s="13"/>
      <c r="M24">
        <f>D24+E24+F24+G24+H24</f>
        <v>200</v>
      </c>
      <c r="N24">
        <f>D24*0.17+E24*0.17+F24*0.17+G24*0.17+H24*0.17</f>
        <v>34</v>
      </c>
      <c r="O24">
        <f>I24*0.15</f>
        <v>0</v>
      </c>
      <c r="P24">
        <f>ROUND(N24+O24,0)</f>
        <v>34</v>
      </c>
    </row>
    <row r="25" spans="1:16" x14ac:dyDescent="0.25">
      <c r="A25" s="11" t="s">
        <v>313</v>
      </c>
      <c r="B25" s="11">
        <v>23</v>
      </c>
      <c r="C25" s="12" t="s">
        <v>314</v>
      </c>
      <c r="D25" s="13">
        <v>89</v>
      </c>
      <c r="E25" s="13">
        <v>73</v>
      </c>
      <c r="F25" s="14"/>
      <c r="G25" s="13"/>
      <c r="H25" s="13"/>
      <c r="I25" s="13"/>
      <c r="J25" s="13"/>
      <c r="M25">
        <f>D25+E25+F25+G25+H25</f>
        <v>162</v>
      </c>
      <c r="N25">
        <f>D25*0.17+E25*0.17+F25*0.17+G25*0.17+H25*0.17</f>
        <v>27.54</v>
      </c>
      <c r="O25">
        <f>I25*0.15</f>
        <v>0</v>
      </c>
      <c r="P25">
        <f>ROUND(N25+O25,0)</f>
        <v>28</v>
      </c>
    </row>
    <row r="26" spans="1:16" x14ac:dyDescent="0.25">
      <c r="A26" s="11" t="s">
        <v>315</v>
      </c>
      <c r="B26" s="11">
        <v>24</v>
      </c>
      <c r="C26" s="12" t="s">
        <v>316</v>
      </c>
      <c r="D26" s="13">
        <v>91</v>
      </c>
      <c r="E26" s="13">
        <v>83</v>
      </c>
      <c r="F26" s="14"/>
      <c r="G26" s="13"/>
      <c r="H26" s="13"/>
      <c r="I26" s="13"/>
      <c r="J26" s="13"/>
      <c r="M26">
        <f>D26+E26+F26+G26+H26</f>
        <v>174</v>
      </c>
      <c r="N26">
        <f>D26*0.17+E26*0.17+F26*0.17+G26*0.17+H26*0.17</f>
        <v>29.580000000000002</v>
      </c>
      <c r="O26">
        <f>I26*0.15</f>
        <v>0</v>
      </c>
      <c r="P26">
        <f>ROUND(N26+O26,0)</f>
        <v>30</v>
      </c>
    </row>
    <row r="27" spans="1:16" x14ac:dyDescent="0.25">
      <c r="A27" s="11" t="s">
        <v>317</v>
      </c>
      <c r="B27" s="11">
        <v>25</v>
      </c>
      <c r="C27" s="12" t="s">
        <v>318</v>
      </c>
      <c r="D27" s="13">
        <v>93</v>
      </c>
      <c r="E27" s="13">
        <v>96</v>
      </c>
      <c r="F27" s="14"/>
      <c r="G27" s="13"/>
      <c r="H27" s="13"/>
      <c r="I27" s="13"/>
      <c r="J27" s="13"/>
      <c r="M27">
        <f>D27+E27+F27+G27+H27</f>
        <v>189</v>
      </c>
      <c r="N27">
        <f>D27*0.17+E27*0.17+F27*0.17+G27*0.17+H27*0.17</f>
        <v>32.130000000000003</v>
      </c>
      <c r="O27">
        <f>I27*0.15</f>
        <v>0</v>
      </c>
      <c r="P27">
        <f>ROUND(N27+O27,0)</f>
        <v>32</v>
      </c>
    </row>
    <row r="28" spans="1:16" x14ac:dyDescent="0.25">
      <c r="A28" s="11" t="s">
        <v>319</v>
      </c>
      <c r="B28" s="11">
        <v>26</v>
      </c>
      <c r="C28" s="12" t="s">
        <v>320</v>
      </c>
      <c r="D28" s="13">
        <v>89</v>
      </c>
      <c r="E28" s="13">
        <v>92</v>
      </c>
      <c r="F28" s="14"/>
      <c r="G28" s="13"/>
      <c r="H28" s="13"/>
      <c r="I28" s="13"/>
      <c r="J28" s="13"/>
      <c r="M28">
        <f>D28+E28+F28+G28+H28</f>
        <v>181</v>
      </c>
      <c r="N28">
        <f>D28*0.17+E28*0.17+F28*0.17+G28*0.17+H28*0.17</f>
        <v>30.770000000000003</v>
      </c>
      <c r="O28">
        <f>I28*0.15</f>
        <v>0</v>
      </c>
      <c r="P28">
        <f>ROUND(N28+O28,0)</f>
        <v>31</v>
      </c>
    </row>
    <row r="29" spans="1:16" x14ac:dyDescent="0.25">
      <c r="A29" s="11" t="s">
        <v>321</v>
      </c>
      <c r="B29" s="11">
        <v>27</v>
      </c>
      <c r="C29" s="12" t="s">
        <v>322</v>
      </c>
      <c r="D29" s="13">
        <v>64</v>
      </c>
      <c r="E29" s="13">
        <v>65</v>
      </c>
      <c r="F29" s="14"/>
      <c r="G29" s="13"/>
      <c r="H29" s="13"/>
      <c r="I29" s="13"/>
      <c r="J29" s="13"/>
      <c r="M29">
        <f>D29+E29+F29+G29+H29</f>
        <v>129</v>
      </c>
      <c r="N29">
        <f>D29*0.17+E29*0.17+F29*0.17+G29*0.17+H29*0.17</f>
        <v>21.93</v>
      </c>
      <c r="O29">
        <f>I29*0.15</f>
        <v>0</v>
      </c>
      <c r="P29">
        <f>ROUND(N29+O29,0)</f>
        <v>22</v>
      </c>
    </row>
    <row r="30" spans="1:16" x14ac:dyDescent="0.25">
      <c r="A30" s="11" t="s">
        <v>323</v>
      </c>
      <c r="B30" s="11">
        <v>28</v>
      </c>
      <c r="C30" s="12" t="s">
        <v>324</v>
      </c>
      <c r="D30" s="13">
        <v>74</v>
      </c>
      <c r="E30" s="13">
        <v>66</v>
      </c>
      <c r="F30" s="14"/>
      <c r="G30" s="13"/>
      <c r="H30" s="13"/>
      <c r="I30" s="13"/>
      <c r="J30" s="13"/>
      <c r="M30">
        <f>D30+E30+F30+G30+H30</f>
        <v>140</v>
      </c>
      <c r="N30">
        <f>D30*0.17+E30*0.17+F30*0.17+G30*0.17+H30*0.17</f>
        <v>23.8</v>
      </c>
      <c r="O30">
        <f>I30*0.15</f>
        <v>0</v>
      </c>
      <c r="P30">
        <f>ROUND(N30+O30,0)</f>
        <v>24</v>
      </c>
    </row>
    <row r="31" spans="1:16" x14ac:dyDescent="0.25">
      <c r="A31" s="11" t="s">
        <v>325</v>
      </c>
      <c r="B31" s="11">
        <v>29</v>
      </c>
      <c r="C31" s="12" t="s">
        <v>326</v>
      </c>
      <c r="D31" s="13">
        <v>80</v>
      </c>
      <c r="E31" s="13">
        <v>68</v>
      </c>
      <c r="F31" s="14"/>
      <c r="G31" s="13"/>
      <c r="H31" s="13"/>
      <c r="I31" s="13"/>
      <c r="J31" s="13"/>
      <c r="M31">
        <f>D31+E31+F31+G31+H31</f>
        <v>148</v>
      </c>
      <c r="N31">
        <f>D31*0.17+E31*0.17+F31*0.17+G31*0.17+H31*0.17</f>
        <v>25.160000000000004</v>
      </c>
      <c r="O31">
        <f>I31*0.15</f>
        <v>0</v>
      </c>
      <c r="P31">
        <f>ROUND(N31+O31,0)</f>
        <v>25</v>
      </c>
    </row>
    <row r="32" spans="1:16" x14ac:dyDescent="0.25">
      <c r="A32" s="11" t="s">
        <v>327</v>
      </c>
      <c r="B32" s="11">
        <v>30</v>
      </c>
      <c r="C32" s="12" t="s">
        <v>328</v>
      </c>
      <c r="D32" s="13">
        <v>73</v>
      </c>
      <c r="E32" s="13">
        <v>65</v>
      </c>
      <c r="F32" s="14"/>
      <c r="G32" s="13"/>
      <c r="H32" s="13"/>
      <c r="I32" s="13"/>
      <c r="J32" s="13"/>
      <c r="M32">
        <f>D32+E32+F32+G32+H32</f>
        <v>138</v>
      </c>
      <c r="N32">
        <f>D32*0.17+E32*0.17+F32*0.17+G32*0.17+H32*0.17</f>
        <v>23.46</v>
      </c>
      <c r="O32">
        <f>I32*0.15</f>
        <v>0</v>
      </c>
      <c r="P32">
        <f>ROUND(N32+O32,0)</f>
        <v>23</v>
      </c>
    </row>
    <row r="33" spans="1:16" x14ac:dyDescent="0.25">
      <c r="A33" s="11" t="s">
        <v>329</v>
      </c>
      <c r="B33" s="11">
        <v>31</v>
      </c>
      <c r="C33" s="12" t="s">
        <v>330</v>
      </c>
      <c r="D33" s="13">
        <v>75</v>
      </c>
      <c r="E33" s="13">
        <v>64</v>
      </c>
      <c r="F33" s="14"/>
      <c r="G33" s="13"/>
      <c r="H33" s="13"/>
      <c r="I33" s="13"/>
      <c r="J33" s="13"/>
      <c r="M33">
        <f>D33+E33+F33+G33+H33</f>
        <v>139</v>
      </c>
      <c r="N33">
        <f>D33*0.17+E33*0.17+F33*0.17+G33*0.17+H33*0.17</f>
        <v>23.630000000000003</v>
      </c>
      <c r="O33">
        <f>I33*0.15</f>
        <v>0</v>
      </c>
      <c r="P33">
        <f>ROUND(N33+O33,0)</f>
        <v>24</v>
      </c>
    </row>
  </sheetData>
  <sheetProtection algorithmName="SHA-512" hashValue="H/+uPceeyC5v7+cZWmJVmiPCljRnBg82LJ4CBC5gDdiO2qmEJDp8EznfFQnVJT9X1xZXjFFcIqBdx/9XNKHFhg==" saltValue="hrNInvSffaBKN1m+3Vye7Q==" spinCount="100000" sheet="1" objects="1" scenarios="1"/>
  <dataValidations count="31">
    <dataValidation type="whole" allowBlank="1" showInputMessage="1" showErrorMessage="1" errorTitle="Valor fuera de rango" error="Ingrese un valor correcto" sqref="F3" xr:uid="{8DE92418-E84E-4950-A214-A1874D2CB625}">
      <formula1>0</formula1>
      <formula2>100</formula2>
    </dataValidation>
    <dataValidation type="whole" allowBlank="1" showInputMessage="1" showErrorMessage="1" errorTitle="Valor fuera de rango" error="Ingrese un valor correcto" sqref="F4" xr:uid="{856445FE-7F52-4F79-BF5E-7788AB2859A8}">
      <formula1>0</formula1>
      <formula2>100</formula2>
    </dataValidation>
    <dataValidation type="whole" allowBlank="1" showInputMessage="1" showErrorMessage="1" errorTitle="Valor fuera de rango" error="Ingrese un valor correcto" sqref="F5" xr:uid="{A631CF94-88A0-4783-9436-44288CB4BC8C}">
      <formula1>0</formula1>
      <formula2>100</formula2>
    </dataValidation>
    <dataValidation type="whole" allowBlank="1" showInputMessage="1" showErrorMessage="1" errorTitle="Valor fuera de rango" error="Ingrese un valor correcto" sqref="F6" xr:uid="{1015E8AE-B9B3-4BAA-AFE0-5EC242899B12}">
      <formula1>0</formula1>
      <formula2>100</formula2>
    </dataValidation>
    <dataValidation type="whole" allowBlank="1" showInputMessage="1" showErrorMessage="1" errorTitle="Valor fuera de rango" error="Ingrese un valor correcto" sqref="F7" xr:uid="{EF029D31-249E-4302-B324-89343D9845E7}">
      <formula1>0</formula1>
      <formula2>100</formula2>
    </dataValidation>
    <dataValidation type="whole" allowBlank="1" showInputMessage="1" showErrorMessage="1" errorTitle="Valor fuera de rango" error="Ingrese un valor correcto" sqref="F8" xr:uid="{E86A5A63-654A-4EB0-A9F1-4A8B09C6CCD5}">
      <formula1>0</formula1>
      <formula2>100</formula2>
    </dataValidation>
    <dataValidation type="whole" allowBlank="1" showInputMessage="1" showErrorMessage="1" errorTitle="Valor fuera de rango" error="Ingrese un valor correcto" sqref="F9" xr:uid="{C827A5F1-16BD-41D3-A273-5C5ACDE38A5E}">
      <formula1>0</formula1>
      <formula2>100</formula2>
    </dataValidation>
    <dataValidation type="whole" allowBlank="1" showInputMessage="1" showErrorMessage="1" errorTitle="Valor fuera de rango" error="Ingrese un valor correcto" sqref="F10" xr:uid="{F435AB2D-2CF1-4852-A62F-4635DB188E1E}">
      <formula1>0</formula1>
      <formula2>100</formula2>
    </dataValidation>
    <dataValidation type="whole" allowBlank="1" showInputMessage="1" showErrorMessage="1" errorTitle="Valor fuera de rango" error="Ingrese un valor correcto" sqref="F11" xr:uid="{CD81F511-C39F-464A-9EDC-11381A54D646}">
      <formula1>0</formula1>
      <formula2>100</formula2>
    </dataValidation>
    <dataValidation type="whole" allowBlank="1" showInputMessage="1" showErrorMessage="1" errorTitle="Valor fuera de rango" error="Ingrese un valor correcto" sqref="F12" xr:uid="{E5798712-0C61-45E3-B028-D8C40F458558}">
      <formula1>0</formula1>
      <formula2>100</formula2>
    </dataValidation>
    <dataValidation type="whole" allowBlank="1" showInputMessage="1" showErrorMessage="1" errorTitle="Valor fuera de rango" error="Ingrese un valor correcto" sqref="F13" xr:uid="{E6F66471-7B68-45D0-A9AC-7CD1D594B6BB}">
      <formula1>0</formula1>
      <formula2>100</formula2>
    </dataValidation>
    <dataValidation type="whole" allowBlank="1" showInputMessage="1" showErrorMessage="1" errorTitle="Valor fuera de rango" error="Ingrese un valor correcto" sqref="F14" xr:uid="{49BA2D71-3C7D-4258-A3BB-CFDF94C0C23D}">
      <formula1>0</formula1>
      <formula2>100</formula2>
    </dataValidation>
    <dataValidation type="whole" allowBlank="1" showInputMessage="1" showErrorMessage="1" errorTitle="Valor fuera de rango" error="Ingrese un valor correcto" sqref="F15" xr:uid="{E7821C2F-AAC9-4FBE-A192-7AE7CA37BC14}">
      <formula1>0</formula1>
      <formula2>100</formula2>
    </dataValidation>
    <dataValidation type="whole" allowBlank="1" showInputMessage="1" showErrorMessage="1" errorTitle="Valor fuera de rango" error="Ingrese un valor correcto" sqref="F16" xr:uid="{20E7C19C-282A-4179-BA5E-0425FE3FC0B9}">
      <formula1>0</formula1>
      <formula2>100</formula2>
    </dataValidation>
    <dataValidation type="whole" allowBlank="1" showInputMessage="1" showErrorMessage="1" errorTitle="Valor fuera de rango" error="Ingrese un valor correcto" sqref="F17" xr:uid="{7520C37D-4BB4-4A48-A6BD-B37EEAC5E080}">
      <formula1>0</formula1>
      <formula2>100</formula2>
    </dataValidation>
    <dataValidation type="whole" allowBlank="1" showInputMessage="1" showErrorMessage="1" errorTitle="Valor fuera de rango" error="Ingrese un valor correcto" sqref="F18" xr:uid="{FAAB311B-B300-492F-86F1-9FDD45126FE1}">
      <formula1>0</formula1>
      <formula2>100</formula2>
    </dataValidation>
    <dataValidation type="whole" allowBlank="1" showInputMessage="1" showErrorMessage="1" errorTitle="Valor fuera de rango" error="Ingrese un valor correcto" sqref="F19" xr:uid="{B4D09FE0-AA6D-4622-85CA-158843E03979}">
      <formula1>0</formula1>
      <formula2>100</formula2>
    </dataValidation>
    <dataValidation type="whole" allowBlank="1" showInputMessage="1" showErrorMessage="1" errorTitle="Valor fuera de rango" error="Ingrese un valor correcto" sqref="F20" xr:uid="{3C2D5722-78B4-494E-BE7B-D060CE605DED}">
      <formula1>0</formula1>
      <formula2>100</formula2>
    </dataValidation>
    <dataValidation type="whole" allowBlank="1" showInputMessage="1" showErrorMessage="1" errorTitle="Valor fuera de rango" error="Ingrese un valor correcto" sqref="F21" xr:uid="{9114A7ED-A15B-418B-A8A8-00164508FAE2}">
      <formula1>0</formula1>
      <formula2>100</formula2>
    </dataValidation>
    <dataValidation type="whole" allowBlank="1" showInputMessage="1" showErrorMessage="1" errorTitle="Valor fuera de rango" error="Ingrese un valor correcto" sqref="F22" xr:uid="{D7441F20-A466-466A-A2BB-AF60E6C333E2}">
      <formula1>0</formula1>
      <formula2>100</formula2>
    </dataValidation>
    <dataValidation type="whole" allowBlank="1" showInputMessage="1" showErrorMessage="1" errorTitle="Valor fuera de rango" error="Ingrese un valor correcto" sqref="F23" xr:uid="{9B7FCAE3-3420-4A07-B0E8-7D6E9D0E235F}">
      <formula1>0</formula1>
      <formula2>100</formula2>
    </dataValidation>
    <dataValidation type="whole" allowBlank="1" showInputMessage="1" showErrorMessage="1" errorTitle="Valor fuera de rango" error="Ingrese un valor correcto" sqref="F24" xr:uid="{930513F0-D427-4A6A-97C0-D71AB59F7DB2}">
      <formula1>0</formula1>
      <formula2>100</formula2>
    </dataValidation>
    <dataValidation type="whole" allowBlank="1" showInputMessage="1" showErrorMessage="1" errorTitle="Valor fuera de rango" error="Ingrese un valor correcto" sqref="F25" xr:uid="{FB54F982-6A5C-4E4E-AA7F-ABDF53523DE6}">
      <formula1>0</formula1>
      <formula2>100</formula2>
    </dataValidation>
    <dataValidation type="whole" allowBlank="1" showInputMessage="1" showErrorMessage="1" errorTitle="Valor fuera de rango" error="Ingrese un valor correcto" sqref="F26" xr:uid="{2D5C620A-B5C2-4C01-A2DC-5D885D7F5EEE}">
      <formula1>0</formula1>
      <formula2>100</formula2>
    </dataValidation>
    <dataValidation type="whole" allowBlank="1" showInputMessage="1" showErrorMessage="1" errorTitle="Valor fuera de rango" error="Ingrese un valor correcto" sqref="F27" xr:uid="{D29201F6-B0DC-4079-A41E-5768CA87E14B}">
      <formula1>0</formula1>
      <formula2>100</formula2>
    </dataValidation>
    <dataValidation type="whole" allowBlank="1" showInputMessage="1" showErrorMessage="1" errorTitle="Valor fuera de rango" error="Ingrese un valor correcto" sqref="F28" xr:uid="{8C169BD4-8572-4DDF-8129-1888942872EA}">
      <formula1>0</formula1>
      <formula2>100</formula2>
    </dataValidation>
    <dataValidation type="whole" allowBlank="1" showInputMessage="1" showErrorMessage="1" errorTitle="Valor fuera de rango" error="Ingrese un valor correcto" sqref="F29" xr:uid="{B082FDFE-96DC-470B-BB3A-A5B9E3F856B7}">
      <formula1>0</formula1>
      <formula2>100</formula2>
    </dataValidation>
    <dataValidation type="whole" allowBlank="1" showInputMessage="1" showErrorMessage="1" errorTitle="Valor fuera de rango" error="Ingrese un valor correcto" sqref="F30" xr:uid="{83F4FDF5-DDE9-4BAD-917F-40D24B919299}">
      <formula1>0</formula1>
      <formula2>100</formula2>
    </dataValidation>
    <dataValidation type="whole" allowBlank="1" showInputMessage="1" showErrorMessage="1" errorTitle="Valor fuera de rango" error="Ingrese un valor correcto" sqref="F31" xr:uid="{D41D0DEF-736A-4BA5-8CC5-7DC89DD4AFF1}">
      <formula1>0</formula1>
      <formula2>100</formula2>
    </dataValidation>
    <dataValidation type="whole" allowBlank="1" showInputMessage="1" showErrorMessage="1" errorTitle="Valor fuera de rango" error="Ingrese un valor correcto" sqref="F32" xr:uid="{99D760F6-191C-4CA3-84AE-E13CEB77748F}">
      <formula1>0</formula1>
      <formula2>100</formula2>
    </dataValidation>
    <dataValidation type="whole" allowBlank="1" showInputMessage="1" showErrorMessage="1" errorTitle="Valor fuera de rango" error="Ingrese un valor correcto" sqref="F33" xr:uid="{A91BF046-7B3C-4D10-8AB2-E060599C23AE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7603-2DD0-438C-B57D-875C6F1A3C32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332</v>
      </c>
      <c r="C1" s="1" t="s">
        <v>333</v>
      </c>
      <c r="D1" s="5" t="s">
        <v>398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268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334</v>
      </c>
      <c r="B3" s="11">
        <v>1</v>
      </c>
      <c r="C3" s="12" t="s">
        <v>335</v>
      </c>
      <c r="D3" s="13">
        <v>69</v>
      </c>
      <c r="E3" s="13"/>
      <c r="F3" s="14"/>
      <c r="G3" s="13"/>
      <c r="H3" s="13"/>
      <c r="I3" s="13"/>
      <c r="J3" s="13"/>
      <c r="M3">
        <f>D3+E3+F3+G3+H3</f>
        <v>69</v>
      </c>
      <c r="N3">
        <f>D3*0.17+E3*0.17+F3*0.17+G3*0.17+H3*0.17</f>
        <v>11.73</v>
      </c>
      <c r="O3">
        <f>I3*0.15</f>
        <v>0</v>
      </c>
      <c r="P3">
        <f>ROUND(N3+O3,0)</f>
        <v>12</v>
      </c>
    </row>
    <row r="4" spans="1:16" x14ac:dyDescent="0.25">
      <c r="A4" s="11" t="s">
        <v>336</v>
      </c>
      <c r="B4" s="11">
        <v>2</v>
      </c>
      <c r="C4" s="12" t="s">
        <v>337</v>
      </c>
      <c r="D4" s="13">
        <v>64</v>
      </c>
      <c r="E4" s="13">
        <v>43</v>
      </c>
      <c r="F4" s="14"/>
      <c r="G4" s="13"/>
      <c r="H4" s="13"/>
      <c r="I4" s="13"/>
      <c r="J4" s="13"/>
      <c r="M4">
        <f>D4+E4+F4+G4+H4</f>
        <v>107</v>
      </c>
      <c r="N4">
        <f>D4*0.17+E4*0.17+F4*0.17+G4*0.17+H4*0.17</f>
        <v>18.190000000000001</v>
      </c>
      <c r="O4">
        <f>I4*0.15</f>
        <v>0</v>
      </c>
      <c r="P4">
        <f>ROUND(N4+O4,0)</f>
        <v>18</v>
      </c>
    </row>
    <row r="5" spans="1:16" x14ac:dyDescent="0.25">
      <c r="A5" s="11" t="s">
        <v>338</v>
      </c>
      <c r="B5" s="11">
        <v>3</v>
      </c>
      <c r="C5" s="12" t="s">
        <v>339</v>
      </c>
      <c r="D5" s="13">
        <v>63</v>
      </c>
      <c r="E5" s="13">
        <v>52</v>
      </c>
      <c r="F5" s="14"/>
      <c r="G5" s="13"/>
      <c r="H5" s="13"/>
      <c r="I5" s="13"/>
      <c r="J5" s="13"/>
      <c r="M5">
        <f>D5+E5+F5+G5+H5</f>
        <v>115</v>
      </c>
      <c r="N5">
        <f>D5*0.17+E5*0.17+F5*0.17+G5*0.17+H5*0.17</f>
        <v>19.55</v>
      </c>
      <c r="O5">
        <f>I5*0.15</f>
        <v>0</v>
      </c>
      <c r="P5">
        <f>ROUND(N5+O5,0)</f>
        <v>20</v>
      </c>
    </row>
    <row r="6" spans="1:16" x14ac:dyDescent="0.25">
      <c r="A6" s="11" t="s">
        <v>340</v>
      </c>
      <c r="B6" s="11">
        <v>4</v>
      </c>
      <c r="C6" s="12" t="s">
        <v>341</v>
      </c>
      <c r="D6" s="13">
        <v>76</v>
      </c>
      <c r="E6" s="13">
        <v>60</v>
      </c>
      <c r="F6" s="14"/>
      <c r="G6" s="13"/>
      <c r="H6" s="13"/>
      <c r="I6" s="13"/>
      <c r="J6" s="13"/>
      <c r="M6">
        <f>D6+E6+F6+G6+H6</f>
        <v>136</v>
      </c>
      <c r="N6">
        <f>D6*0.17+E6*0.17+F6*0.17+G6*0.17+H6*0.17</f>
        <v>23.120000000000005</v>
      </c>
      <c r="O6">
        <f>I6*0.15</f>
        <v>0</v>
      </c>
      <c r="P6">
        <f>ROUND(N6+O6,0)</f>
        <v>23</v>
      </c>
    </row>
    <row r="7" spans="1:16" x14ac:dyDescent="0.25">
      <c r="A7" s="11" t="s">
        <v>342</v>
      </c>
      <c r="B7" s="11">
        <v>5</v>
      </c>
      <c r="C7" s="12" t="s">
        <v>343</v>
      </c>
      <c r="D7" s="13">
        <v>67</v>
      </c>
      <c r="E7" s="13">
        <v>60</v>
      </c>
      <c r="F7" s="14"/>
      <c r="G7" s="13"/>
      <c r="H7" s="13"/>
      <c r="I7" s="13"/>
      <c r="J7" s="13"/>
      <c r="M7">
        <f>D7+E7+F7+G7+H7</f>
        <v>127</v>
      </c>
      <c r="N7">
        <f>D7*0.17+E7*0.17+F7*0.17+G7*0.17+H7*0.17</f>
        <v>21.590000000000003</v>
      </c>
      <c r="O7">
        <f>I7*0.15</f>
        <v>0</v>
      </c>
      <c r="P7">
        <f>ROUND(N7+O7,0)</f>
        <v>22</v>
      </c>
    </row>
    <row r="8" spans="1:16" x14ac:dyDescent="0.25">
      <c r="A8" s="11" t="s">
        <v>344</v>
      </c>
      <c r="B8" s="11">
        <v>6</v>
      </c>
      <c r="C8" s="12" t="s">
        <v>345</v>
      </c>
      <c r="D8" s="13">
        <v>67</v>
      </c>
      <c r="E8" s="13">
        <v>57</v>
      </c>
      <c r="F8" s="14"/>
      <c r="G8" s="13"/>
      <c r="H8" s="13"/>
      <c r="I8" s="13"/>
      <c r="J8" s="13"/>
      <c r="M8">
        <f>D8+E8+F8+G8+H8</f>
        <v>124</v>
      </c>
      <c r="N8">
        <f>D8*0.17+E8*0.17+F8*0.17+G8*0.17+H8*0.17</f>
        <v>21.080000000000002</v>
      </c>
      <c r="O8">
        <f>I8*0.15</f>
        <v>0</v>
      </c>
      <c r="P8">
        <f>ROUND(N8+O8,0)</f>
        <v>21</v>
      </c>
    </row>
    <row r="9" spans="1:16" x14ac:dyDescent="0.25">
      <c r="A9" s="11" t="s">
        <v>346</v>
      </c>
      <c r="B9" s="11">
        <v>7</v>
      </c>
      <c r="C9" s="12" t="s">
        <v>347</v>
      </c>
      <c r="D9" s="13">
        <v>98</v>
      </c>
      <c r="E9" s="13">
        <v>100</v>
      </c>
      <c r="F9" s="14"/>
      <c r="G9" s="13"/>
      <c r="H9" s="13"/>
      <c r="I9" s="13"/>
      <c r="J9" s="13"/>
      <c r="M9">
        <f>D9+E9+F9+G9+H9</f>
        <v>198</v>
      </c>
      <c r="N9">
        <f>D9*0.17+E9*0.17+F9*0.17+G9*0.17+H9*0.17</f>
        <v>33.659999999999997</v>
      </c>
      <c r="O9">
        <f>I9*0.15</f>
        <v>0</v>
      </c>
      <c r="P9">
        <f>ROUND(N9+O9,0)</f>
        <v>34</v>
      </c>
    </row>
    <row r="10" spans="1:16" x14ac:dyDescent="0.25">
      <c r="A10" s="11" t="s">
        <v>348</v>
      </c>
      <c r="B10" s="11">
        <v>8</v>
      </c>
      <c r="C10" s="12" t="s">
        <v>349</v>
      </c>
      <c r="D10" s="13">
        <v>88</v>
      </c>
      <c r="E10" s="13">
        <v>71</v>
      </c>
      <c r="F10" s="14"/>
      <c r="G10" s="13"/>
      <c r="H10" s="13"/>
      <c r="I10" s="13"/>
      <c r="J10" s="13"/>
      <c r="M10">
        <f>D10+E10+F10+G10+H10</f>
        <v>159</v>
      </c>
      <c r="N10">
        <f>D10*0.17+E10*0.17+F10*0.17+G10*0.17+H10*0.17</f>
        <v>27.03</v>
      </c>
      <c r="O10">
        <f>I10*0.15</f>
        <v>0</v>
      </c>
      <c r="P10">
        <f>ROUND(N10+O10,0)</f>
        <v>27</v>
      </c>
    </row>
    <row r="11" spans="1:16" x14ac:dyDescent="0.25">
      <c r="A11" s="11" t="s">
        <v>350</v>
      </c>
      <c r="B11" s="11">
        <v>9</v>
      </c>
      <c r="C11" s="12" t="s">
        <v>351</v>
      </c>
      <c r="D11" s="13">
        <v>96</v>
      </c>
      <c r="E11" s="13">
        <v>79</v>
      </c>
      <c r="F11" s="14"/>
      <c r="G11" s="13"/>
      <c r="H11" s="13"/>
      <c r="I11" s="13"/>
      <c r="J11" s="13"/>
      <c r="M11">
        <f>D11+E11+F11+G11+H11</f>
        <v>175</v>
      </c>
      <c r="N11">
        <f>D11*0.17+E11*0.17+F11*0.17+G11*0.17+H11*0.17</f>
        <v>29.75</v>
      </c>
      <c r="O11">
        <f>I11*0.15</f>
        <v>0</v>
      </c>
      <c r="P11">
        <f>ROUND(N11+O11,0)</f>
        <v>30</v>
      </c>
    </row>
    <row r="12" spans="1:16" x14ac:dyDescent="0.25">
      <c r="A12" s="11" t="s">
        <v>352</v>
      </c>
      <c r="B12" s="11">
        <v>10</v>
      </c>
      <c r="C12" s="12" t="s">
        <v>353</v>
      </c>
      <c r="D12" s="13">
        <v>83</v>
      </c>
      <c r="E12" s="13">
        <v>77</v>
      </c>
      <c r="F12" s="14"/>
      <c r="G12" s="13"/>
      <c r="H12" s="13"/>
      <c r="I12" s="13"/>
      <c r="J12" s="13"/>
      <c r="M12">
        <f>D12+E12+F12+G12+H12</f>
        <v>160</v>
      </c>
      <c r="N12">
        <f>D12*0.17+E12*0.17+F12*0.17+G12*0.17+H12*0.17</f>
        <v>27.200000000000003</v>
      </c>
      <c r="O12">
        <f>I12*0.15</f>
        <v>0</v>
      </c>
      <c r="P12">
        <f>ROUND(N12+O12,0)</f>
        <v>27</v>
      </c>
    </row>
    <row r="13" spans="1:16" x14ac:dyDescent="0.25">
      <c r="A13" s="11" t="s">
        <v>354</v>
      </c>
      <c r="B13" s="11">
        <v>11</v>
      </c>
      <c r="C13" s="12" t="s">
        <v>355</v>
      </c>
      <c r="D13" s="13">
        <v>50</v>
      </c>
      <c r="E13" s="13">
        <v>53</v>
      </c>
      <c r="F13" s="14"/>
      <c r="G13" s="13"/>
      <c r="H13" s="13"/>
      <c r="I13" s="13"/>
      <c r="J13" s="13"/>
      <c r="M13">
        <f>D13+E13+F13+G13+H13</f>
        <v>103</v>
      </c>
      <c r="N13">
        <f>D13*0.17+E13*0.17+F13*0.17+G13*0.17+H13*0.17</f>
        <v>17.509999999999998</v>
      </c>
      <c r="O13">
        <f>I13*0.15</f>
        <v>0</v>
      </c>
      <c r="P13">
        <f>ROUND(N13+O13,0)</f>
        <v>18</v>
      </c>
    </row>
    <row r="14" spans="1:16" x14ac:dyDescent="0.25">
      <c r="A14" s="11" t="s">
        <v>356</v>
      </c>
      <c r="B14" s="11">
        <v>12</v>
      </c>
      <c r="C14" s="12" t="s">
        <v>357</v>
      </c>
      <c r="D14" s="13">
        <v>72</v>
      </c>
      <c r="E14" s="13">
        <v>75</v>
      </c>
      <c r="F14" s="14"/>
      <c r="G14" s="13"/>
      <c r="H14" s="13"/>
      <c r="I14" s="13"/>
      <c r="J14" s="13"/>
      <c r="M14">
        <f>D14+E14+F14+G14+H14</f>
        <v>147</v>
      </c>
      <c r="N14">
        <f>D14*0.17+E14*0.17+F14*0.17+G14*0.17+H14*0.17</f>
        <v>24.990000000000002</v>
      </c>
      <c r="O14">
        <f>I14*0.15</f>
        <v>0</v>
      </c>
      <c r="P14">
        <f>ROUND(N14+O14,0)</f>
        <v>25</v>
      </c>
    </row>
    <row r="15" spans="1:16" x14ac:dyDescent="0.25">
      <c r="A15" s="11" t="s">
        <v>358</v>
      </c>
      <c r="B15" s="11">
        <v>13</v>
      </c>
      <c r="C15" s="12" t="s">
        <v>359</v>
      </c>
      <c r="D15" s="13">
        <v>85</v>
      </c>
      <c r="E15" s="13">
        <v>69</v>
      </c>
      <c r="F15" s="14"/>
      <c r="G15" s="13"/>
      <c r="H15" s="13"/>
      <c r="I15" s="13"/>
      <c r="J15" s="13"/>
      <c r="M15">
        <f>D15+E15+F15+G15+H15</f>
        <v>154</v>
      </c>
      <c r="N15">
        <f>D15*0.17+E15*0.17+F15*0.17+G15*0.17+H15*0.17</f>
        <v>26.18</v>
      </c>
      <c r="O15">
        <f>I15*0.15</f>
        <v>0</v>
      </c>
      <c r="P15">
        <f>ROUND(N15+O15,0)</f>
        <v>26</v>
      </c>
    </row>
    <row r="16" spans="1:16" x14ac:dyDescent="0.25">
      <c r="A16" s="11" t="s">
        <v>360</v>
      </c>
      <c r="B16" s="11">
        <v>14</v>
      </c>
      <c r="C16" s="12" t="s">
        <v>361</v>
      </c>
      <c r="D16" s="13">
        <v>80</v>
      </c>
      <c r="E16" s="13">
        <v>77</v>
      </c>
      <c r="F16" s="14"/>
      <c r="G16" s="13"/>
      <c r="H16" s="13"/>
      <c r="I16" s="13"/>
      <c r="J16" s="13"/>
      <c r="M16">
        <f>D16+E16+F16+G16+H16</f>
        <v>157</v>
      </c>
      <c r="N16">
        <f>D16*0.17+E16*0.17+F16*0.17+G16*0.17+H16*0.17</f>
        <v>26.690000000000005</v>
      </c>
      <c r="O16">
        <f>I16*0.15</f>
        <v>0</v>
      </c>
      <c r="P16">
        <f>ROUND(N16+O16,0)</f>
        <v>27</v>
      </c>
    </row>
    <row r="17" spans="1:16" x14ac:dyDescent="0.25">
      <c r="A17" s="11" t="s">
        <v>362</v>
      </c>
      <c r="B17" s="11">
        <v>15</v>
      </c>
      <c r="C17" s="12" t="s">
        <v>363</v>
      </c>
      <c r="D17" s="13">
        <v>67</v>
      </c>
      <c r="E17" s="13">
        <v>46</v>
      </c>
      <c r="F17" s="14"/>
      <c r="G17" s="13"/>
      <c r="H17" s="13"/>
      <c r="I17" s="13"/>
      <c r="J17" s="13"/>
      <c r="M17">
        <f>D17+E17+F17+G17+H17</f>
        <v>113</v>
      </c>
      <c r="N17">
        <f>D17*0.17+E17*0.17+F17*0.17+G17*0.17+H17*0.17</f>
        <v>19.21</v>
      </c>
      <c r="O17">
        <f>I17*0.15</f>
        <v>0</v>
      </c>
      <c r="P17">
        <f>ROUND(N17+O17,0)</f>
        <v>19</v>
      </c>
    </row>
    <row r="18" spans="1:16" x14ac:dyDescent="0.25">
      <c r="A18" s="11" t="s">
        <v>364</v>
      </c>
      <c r="B18" s="11">
        <v>16</v>
      </c>
      <c r="C18" s="12" t="s">
        <v>365</v>
      </c>
      <c r="D18" s="13">
        <v>97</v>
      </c>
      <c r="E18" s="13">
        <v>91</v>
      </c>
      <c r="F18" s="14"/>
      <c r="G18" s="13"/>
      <c r="H18" s="13"/>
      <c r="I18" s="13"/>
      <c r="J18" s="13"/>
      <c r="M18">
        <f>D18+E18+F18+G18+H18</f>
        <v>188</v>
      </c>
      <c r="N18">
        <f>D18*0.17+E18*0.17+F18*0.17+G18*0.17+H18*0.17</f>
        <v>31.96</v>
      </c>
      <c r="O18">
        <f>I18*0.15</f>
        <v>0</v>
      </c>
      <c r="P18">
        <f>ROUND(N18+O18,0)</f>
        <v>32</v>
      </c>
    </row>
    <row r="19" spans="1:16" x14ac:dyDescent="0.25">
      <c r="A19" s="11" t="s">
        <v>366</v>
      </c>
      <c r="B19" s="11">
        <v>17</v>
      </c>
      <c r="C19" s="12" t="s">
        <v>367</v>
      </c>
      <c r="D19" s="13">
        <v>96</v>
      </c>
      <c r="E19" s="13">
        <v>62</v>
      </c>
      <c r="F19" s="14"/>
      <c r="G19" s="13"/>
      <c r="H19" s="13"/>
      <c r="I19" s="13"/>
      <c r="J19" s="13"/>
      <c r="M19">
        <f>D19+E19+F19+G19+H19</f>
        <v>158</v>
      </c>
      <c r="N19">
        <f>D19*0.17+E19*0.17+F19*0.17+G19*0.17+H19*0.17</f>
        <v>26.86</v>
      </c>
      <c r="O19">
        <f>I19*0.15</f>
        <v>0</v>
      </c>
      <c r="P19">
        <f>ROUND(N19+O19,0)</f>
        <v>27</v>
      </c>
    </row>
    <row r="20" spans="1:16" x14ac:dyDescent="0.25">
      <c r="A20" s="11" t="s">
        <v>368</v>
      </c>
      <c r="B20" s="11">
        <v>18</v>
      </c>
      <c r="C20" s="12" t="s">
        <v>369</v>
      </c>
      <c r="D20" s="13">
        <v>69</v>
      </c>
      <c r="E20" s="13">
        <v>48</v>
      </c>
      <c r="F20" s="14"/>
      <c r="G20" s="13"/>
      <c r="H20" s="13"/>
      <c r="I20" s="13"/>
      <c r="J20" s="13"/>
      <c r="M20">
        <f>D20+E20+F20+G20+H20</f>
        <v>117</v>
      </c>
      <c r="N20">
        <f>D20*0.17+E20*0.17+F20*0.17+G20*0.17+H20*0.17</f>
        <v>19.89</v>
      </c>
      <c r="O20">
        <f>I20*0.15</f>
        <v>0</v>
      </c>
      <c r="P20">
        <f>ROUND(N20+O20,0)</f>
        <v>20</v>
      </c>
    </row>
    <row r="21" spans="1:16" x14ac:dyDescent="0.25">
      <c r="A21" s="11" t="s">
        <v>370</v>
      </c>
      <c r="B21" s="11">
        <v>19</v>
      </c>
      <c r="C21" s="12" t="s">
        <v>371</v>
      </c>
      <c r="D21" s="13">
        <v>64</v>
      </c>
      <c r="E21" s="13">
        <v>40</v>
      </c>
      <c r="F21" s="14"/>
      <c r="G21" s="13"/>
      <c r="H21" s="13"/>
      <c r="I21" s="13"/>
      <c r="J21" s="13"/>
      <c r="M21">
        <f>D21+E21+F21+G21+H21</f>
        <v>104</v>
      </c>
      <c r="N21">
        <f>D21*0.17+E21*0.17+F21*0.17+G21*0.17+H21*0.17</f>
        <v>17.68</v>
      </c>
      <c r="O21">
        <f>I21*0.15</f>
        <v>0</v>
      </c>
      <c r="P21">
        <f>ROUND(N21+O21,0)</f>
        <v>18</v>
      </c>
    </row>
    <row r="22" spans="1:16" x14ac:dyDescent="0.25">
      <c r="A22" s="11" t="s">
        <v>372</v>
      </c>
      <c r="B22" s="11">
        <v>20</v>
      </c>
      <c r="C22" s="12" t="s">
        <v>373</v>
      </c>
      <c r="D22" s="13">
        <v>96</v>
      </c>
      <c r="E22" s="13">
        <v>90</v>
      </c>
      <c r="F22" s="14"/>
      <c r="G22" s="13"/>
      <c r="H22" s="13"/>
      <c r="I22" s="13"/>
      <c r="J22" s="13"/>
      <c r="M22">
        <f>D22+E22+F22+G22+H22</f>
        <v>186</v>
      </c>
      <c r="N22">
        <f>D22*0.17+E22*0.17+F22*0.17+G22*0.17+H22*0.17</f>
        <v>31.62</v>
      </c>
      <c r="O22">
        <f>I22*0.15</f>
        <v>0</v>
      </c>
      <c r="P22">
        <f>ROUND(N22+O22,0)</f>
        <v>32</v>
      </c>
    </row>
    <row r="23" spans="1:16" x14ac:dyDescent="0.25">
      <c r="A23" s="11" t="s">
        <v>374</v>
      </c>
      <c r="B23" s="11">
        <v>21</v>
      </c>
      <c r="C23" s="12" t="s">
        <v>375</v>
      </c>
      <c r="D23" s="13">
        <v>75</v>
      </c>
      <c r="E23" s="13">
        <v>64</v>
      </c>
      <c r="F23" s="14"/>
      <c r="G23" s="13"/>
      <c r="H23" s="13"/>
      <c r="I23" s="13"/>
      <c r="J23" s="13"/>
      <c r="M23">
        <f>D23+E23+F23+G23+H23</f>
        <v>139</v>
      </c>
      <c r="N23">
        <f>D23*0.17+E23*0.17+F23*0.17+G23*0.17+H23*0.17</f>
        <v>23.630000000000003</v>
      </c>
      <c r="O23">
        <f>I23*0.15</f>
        <v>0</v>
      </c>
      <c r="P23">
        <f>ROUND(N23+O23,0)</f>
        <v>24</v>
      </c>
    </row>
    <row r="24" spans="1:16" x14ac:dyDescent="0.25">
      <c r="A24" s="11" t="s">
        <v>376</v>
      </c>
      <c r="B24" s="11">
        <v>22</v>
      </c>
      <c r="C24" s="12" t="s">
        <v>377</v>
      </c>
      <c r="D24" s="13">
        <v>81</v>
      </c>
      <c r="E24" s="13">
        <v>50</v>
      </c>
      <c r="F24" s="14"/>
      <c r="G24" s="13"/>
      <c r="H24" s="13"/>
      <c r="I24" s="13"/>
      <c r="J24" s="13"/>
      <c r="M24">
        <f>D24+E24+F24+G24+H24</f>
        <v>131</v>
      </c>
      <c r="N24">
        <f>D24*0.17+E24*0.17+F24*0.17+G24*0.17+H24*0.17</f>
        <v>22.270000000000003</v>
      </c>
      <c r="O24">
        <f>I24*0.15</f>
        <v>0</v>
      </c>
      <c r="P24">
        <f>ROUND(N24+O24,0)</f>
        <v>22</v>
      </c>
    </row>
    <row r="25" spans="1:16" x14ac:dyDescent="0.25">
      <c r="A25" s="11" t="s">
        <v>378</v>
      </c>
      <c r="B25" s="11">
        <v>23</v>
      </c>
      <c r="C25" s="12" t="s">
        <v>379</v>
      </c>
      <c r="D25" s="13">
        <v>91</v>
      </c>
      <c r="E25" s="13">
        <v>86</v>
      </c>
      <c r="F25" s="14"/>
      <c r="G25" s="13"/>
      <c r="H25" s="13"/>
      <c r="I25" s="13"/>
      <c r="J25" s="13"/>
      <c r="M25">
        <f>D25+E25+F25+G25+H25</f>
        <v>177</v>
      </c>
      <c r="N25">
        <f>D25*0.17+E25*0.17+F25*0.17+G25*0.17+H25*0.17</f>
        <v>30.090000000000003</v>
      </c>
      <c r="O25">
        <f>I25*0.15</f>
        <v>0</v>
      </c>
      <c r="P25">
        <f>ROUND(N25+O25,0)</f>
        <v>30</v>
      </c>
    </row>
    <row r="26" spans="1:16" x14ac:dyDescent="0.25">
      <c r="A26" s="11" t="s">
        <v>380</v>
      </c>
      <c r="B26" s="11">
        <v>24</v>
      </c>
      <c r="C26" s="12" t="s">
        <v>381</v>
      </c>
      <c r="D26" s="13">
        <v>79</v>
      </c>
      <c r="E26" s="13">
        <v>45</v>
      </c>
      <c r="F26" s="14"/>
      <c r="G26" s="13"/>
      <c r="H26" s="13"/>
      <c r="I26" s="13"/>
      <c r="J26" s="13"/>
      <c r="M26">
        <f>D26+E26+F26+G26+H26</f>
        <v>124</v>
      </c>
      <c r="N26">
        <f>D26*0.17+E26*0.17+F26*0.17+G26*0.17+H26*0.17</f>
        <v>21.080000000000002</v>
      </c>
      <c r="O26">
        <f>I26*0.15</f>
        <v>0</v>
      </c>
      <c r="P26">
        <f>ROUND(N26+O26,0)</f>
        <v>21</v>
      </c>
    </row>
    <row r="27" spans="1:16" x14ac:dyDescent="0.25">
      <c r="A27" s="11" t="s">
        <v>382</v>
      </c>
      <c r="B27" s="11">
        <v>25</v>
      </c>
      <c r="C27" s="12" t="s">
        <v>383</v>
      </c>
      <c r="D27" s="13">
        <v>56</v>
      </c>
      <c r="E27" s="13">
        <v>40</v>
      </c>
      <c r="F27" s="14"/>
      <c r="G27" s="13"/>
      <c r="H27" s="13"/>
      <c r="I27" s="13"/>
      <c r="J27" s="13"/>
      <c r="M27">
        <f>D27+E27+F27+G27+H27</f>
        <v>96</v>
      </c>
      <c r="N27">
        <f>D27*0.17+E27*0.17+F27*0.17+G27*0.17+H27*0.17</f>
        <v>16.32</v>
      </c>
      <c r="O27">
        <f>I27*0.15</f>
        <v>0</v>
      </c>
      <c r="P27">
        <f>ROUND(N27+O27,0)</f>
        <v>16</v>
      </c>
    </row>
    <row r="28" spans="1:16" x14ac:dyDescent="0.25">
      <c r="A28" s="11" t="s">
        <v>384</v>
      </c>
      <c r="B28" s="11">
        <v>26</v>
      </c>
      <c r="C28" s="12" t="s">
        <v>385</v>
      </c>
      <c r="D28" s="13">
        <v>77</v>
      </c>
      <c r="E28" s="13">
        <v>63</v>
      </c>
      <c r="F28" s="14"/>
      <c r="G28" s="13"/>
      <c r="H28" s="13"/>
      <c r="I28" s="13"/>
      <c r="J28" s="13"/>
      <c r="M28">
        <f>D28+E28+F28+G28+H28</f>
        <v>140</v>
      </c>
      <c r="N28">
        <f>D28*0.17+E28*0.17+F28*0.17+G28*0.17+H28*0.17</f>
        <v>23.800000000000004</v>
      </c>
      <c r="O28">
        <f>I28*0.15</f>
        <v>0</v>
      </c>
      <c r="P28">
        <f>ROUND(N28+O28,0)</f>
        <v>24</v>
      </c>
    </row>
    <row r="29" spans="1:16" x14ac:dyDescent="0.25">
      <c r="A29" s="11" t="s">
        <v>386</v>
      </c>
      <c r="B29" s="11">
        <v>27</v>
      </c>
      <c r="C29" s="12" t="s">
        <v>387</v>
      </c>
      <c r="D29" s="13">
        <v>81</v>
      </c>
      <c r="E29" s="13">
        <v>71</v>
      </c>
      <c r="F29" s="14"/>
      <c r="G29" s="13"/>
      <c r="H29" s="13"/>
      <c r="I29" s="13"/>
      <c r="J29" s="13"/>
      <c r="M29">
        <f>D29+E29+F29+G29+H29</f>
        <v>152</v>
      </c>
      <c r="N29">
        <f>D29*0.17+E29*0.17+F29*0.17+G29*0.17+H29*0.17</f>
        <v>25.840000000000003</v>
      </c>
      <c r="O29">
        <f>I29*0.15</f>
        <v>0</v>
      </c>
      <c r="P29">
        <f>ROUND(N29+O29,0)</f>
        <v>26</v>
      </c>
    </row>
    <row r="30" spans="1:16" x14ac:dyDescent="0.25">
      <c r="A30" s="11" t="s">
        <v>388</v>
      </c>
      <c r="B30" s="11">
        <v>28</v>
      </c>
      <c r="C30" s="12" t="s">
        <v>389</v>
      </c>
      <c r="D30" s="13">
        <v>74</v>
      </c>
      <c r="E30" s="13">
        <v>70</v>
      </c>
      <c r="F30" s="14"/>
      <c r="G30" s="13"/>
      <c r="H30" s="13"/>
      <c r="I30" s="13"/>
      <c r="J30" s="13"/>
      <c r="M30">
        <f>D30+E30+F30+G30+H30</f>
        <v>144</v>
      </c>
      <c r="N30">
        <f>D30*0.17+E30*0.17+F30*0.17+G30*0.17+H30*0.17</f>
        <v>24.48</v>
      </c>
      <c r="O30">
        <f>I30*0.15</f>
        <v>0</v>
      </c>
      <c r="P30">
        <f>ROUND(N30+O30,0)</f>
        <v>24</v>
      </c>
    </row>
    <row r="31" spans="1:16" x14ac:dyDescent="0.25">
      <c r="A31" s="11" t="s">
        <v>390</v>
      </c>
      <c r="B31" s="11">
        <v>29</v>
      </c>
      <c r="C31" s="12" t="s">
        <v>391</v>
      </c>
      <c r="D31" s="13">
        <v>94</v>
      </c>
      <c r="E31" s="13">
        <v>66</v>
      </c>
      <c r="F31" s="14"/>
      <c r="G31" s="13"/>
      <c r="H31" s="13"/>
      <c r="I31" s="13"/>
      <c r="J31" s="13"/>
      <c r="M31">
        <f>D31+E31+F31+G31+H31</f>
        <v>160</v>
      </c>
      <c r="N31">
        <f>D31*0.17+E31*0.17+F31*0.17+G31*0.17+H31*0.17</f>
        <v>27.200000000000003</v>
      </c>
      <c r="O31">
        <f>I31*0.15</f>
        <v>0</v>
      </c>
      <c r="P31">
        <f>ROUND(N31+O31,0)</f>
        <v>27</v>
      </c>
    </row>
    <row r="32" spans="1:16" x14ac:dyDescent="0.25">
      <c r="A32" s="11" t="s">
        <v>392</v>
      </c>
      <c r="B32" s="11">
        <v>30</v>
      </c>
      <c r="C32" s="12" t="s">
        <v>393</v>
      </c>
      <c r="D32" s="13">
        <v>92</v>
      </c>
      <c r="E32" s="13">
        <v>94</v>
      </c>
      <c r="F32" s="14"/>
      <c r="G32" s="13"/>
      <c r="H32" s="13"/>
      <c r="I32" s="13"/>
      <c r="J32" s="13"/>
      <c r="M32">
        <f>D32+E32+F32+G32+H32</f>
        <v>186</v>
      </c>
      <c r="N32">
        <f>D32*0.17+E32*0.17+F32*0.17+G32*0.17+H32*0.17</f>
        <v>31.62</v>
      </c>
      <c r="O32">
        <f>I32*0.15</f>
        <v>0</v>
      </c>
      <c r="P32">
        <f>ROUND(N32+O32,0)</f>
        <v>32</v>
      </c>
    </row>
    <row r="33" spans="1:16" x14ac:dyDescent="0.25">
      <c r="A33" s="11" t="s">
        <v>394</v>
      </c>
      <c r="B33" s="11">
        <v>31</v>
      </c>
      <c r="C33" s="12" t="s">
        <v>395</v>
      </c>
      <c r="D33" s="13">
        <v>100</v>
      </c>
      <c r="E33" s="13">
        <v>88</v>
      </c>
      <c r="F33" s="14"/>
      <c r="G33" s="13"/>
      <c r="H33" s="13"/>
      <c r="I33" s="13"/>
      <c r="J33" s="13"/>
      <c r="M33">
        <f>D33+E33+F33+G33+H33</f>
        <v>188</v>
      </c>
      <c r="N33">
        <f>D33*0.17+E33*0.17+F33*0.17+G33*0.17+H33*0.17</f>
        <v>31.96</v>
      </c>
      <c r="O33">
        <f>I33*0.15</f>
        <v>0</v>
      </c>
      <c r="P33">
        <f>ROUND(N33+O33,0)</f>
        <v>32</v>
      </c>
    </row>
    <row r="34" spans="1:16" x14ac:dyDescent="0.25">
      <c r="A34" s="11" t="s">
        <v>396</v>
      </c>
      <c r="B34" s="11">
        <v>32</v>
      </c>
      <c r="C34" s="12" t="s">
        <v>397</v>
      </c>
      <c r="D34" s="13">
        <v>80</v>
      </c>
      <c r="E34" s="13">
        <v>65</v>
      </c>
      <c r="F34" s="14"/>
      <c r="G34" s="13"/>
      <c r="H34" s="13"/>
      <c r="I34" s="13"/>
      <c r="J34" s="13"/>
      <c r="M34">
        <f>D34+E34+F34+G34+H34</f>
        <v>145</v>
      </c>
      <c r="N34">
        <f>D34*0.17+E34*0.17+F34*0.17+G34*0.17+H34*0.17</f>
        <v>24.650000000000002</v>
      </c>
      <c r="O34">
        <f>I34*0.15</f>
        <v>0</v>
      </c>
      <c r="P34">
        <f>ROUND(N34+O34,0)</f>
        <v>25</v>
      </c>
    </row>
  </sheetData>
  <sheetProtection algorithmName="SHA-512" hashValue="nIKfPpxwKmFQHy2DlAkS0wmjVuboonk34+rP7TQGQ+BEXINM+NJZYV01rYNxNRihLLWYLd3eHfOzXpRhn/S2Kw==" saltValue="QRpnWDpAW9HVpkz8qQ5Yqw==" spinCount="100000" sheet="1" objects="1" scenarios="1"/>
  <dataValidations count="32">
    <dataValidation type="whole" allowBlank="1" showInputMessage="1" showErrorMessage="1" errorTitle="Valor fuera de rango" error="Ingrese un valor correcto" sqref="F3" xr:uid="{38A09340-608B-4C7F-9D24-25AFB793141B}">
      <formula1>0</formula1>
      <formula2>100</formula2>
    </dataValidation>
    <dataValidation type="whole" allowBlank="1" showInputMessage="1" showErrorMessage="1" errorTitle="Valor fuera de rango" error="Ingrese un valor correcto" sqref="F4" xr:uid="{BE9CFC6D-2BBF-4BD9-B7D8-93E7AAA15961}">
      <formula1>0</formula1>
      <formula2>100</formula2>
    </dataValidation>
    <dataValidation type="whole" allowBlank="1" showInputMessage="1" showErrorMessage="1" errorTitle="Valor fuera de rango" error="Ingrese un valor correcto" sqref="F5" xr:uid="{D12A0098-3738-4EFD-BAA7-9E6226E04086}">
      <formula1>0</formula1>
      <formula2>100</formula2>
    </dataValidation>
    <dataValidation type="whole" allowBlank="1" showInputMessage="1" showErrorMessage="1" errorTitle="Valor fuera de rango" error="Ingrese un valor correcto" sqref="F6" xr:uid="{226CE53B-3794-45B5-B27A-5469B2D7AB87}">
      <formula1>0</formula1>
      <formula2>100</formula2>
    </dataValidation>
    <dataValidation type="whole" allowBlank="1" showInputMessage="1" showErrorMessage="1" errorTitle="Valor fuera de rango" error="Ingrese un valor correcto" sqref="F7" xr:uid="{C389AFE9-0CE1-4C0F-9898-999DBF3C2610}">
      <formula1>0</formula1>
      <formula2>100</formula2>
    </dataValidation>
    <dataValidation type="whole" allowBlank="1" showInputMessage="1" showErrorMessage="1" errorTitle="Valor fuera de rango" error="Ingrese un valor correcto" sqref="F8" xr:uid="{B7AB87F8-E57B-4BE8-A958-59D195711EB9}">
      <formula1>0</formula1>
      <formula2>100</formula2>
    </dataValidation>
    <dataValidation type="whole" allowBlank="1" showInputMessage="1" showErrorMessage="1" errorTitle="Valor fuera de rango" error="Ingrese un valor correcto" sqref="F9" xr:uid="{2314FE31-BA6C-4622-887F-2E34E35864B2}">
      <formula1>0</formula1>
      <formula2>100</formula2>
    </dataValidation>
    <dataValidation type="whole" allowBlank="1" showInputMessage="1" showErrorMessage="1" errorTitle="Valor fuera de rango" error="Ingrese un valor correcto" sqref="F10" xr:uid="{2CAEA6EA-F3D4-4CE1-BB39-D2041AF174AF}">
      <formula1>0</formula1>
      <formula2>100</formula2>
    </dataValidation>
    <dataValidation type="whole" allowBlank="1" showInputMessage="1" showErrorMessage="1" errorTitle="Valor fuera de rango" error="Ingrese un valor correcto" sqref="F11" xr:uid="{2AFDD28F-2C65-4DE3-BEB2-9E868156E054}">
      <formula1>0</formula1>
      <formula2>100</formula2>
    </dataValidation>
    <dataValidation type="whole" allowBlank="1" showInputMessage="1" showErrorMessage="1" errorTitle="Valor fuera de rango" error="Ingrese un valor correcto" sqref="F12" xr:uid="{2150C398-CCE1-4845-A9E8-5DDC5F180673}">
      <formula1>0</formula1>
      <formula2>100</formula2>
    </dataValidation>
    <dataValidation type="whole" allowBlank="1" showInputMessage="1" showErrorMessage="1" errorTitle="Valor fuera de rango" error="Ingrese un valor correcto" sqref="F13" xr:uid="{CE29419D-E437-4F94-8D63-6840AC58ECBC}">
      <formula1>0</formula1>
      <formula2>100</formula2>
    </dataValidation>
    <dataValidation type="whole" allowBlank="1" showInputMessage="1" showErrorMessage="1" errorTitle="Valor fuera de rango" error="Ingrese un valor correcto" sqref="F14" xr:uid="{EA1FE272-1E90-4A4E-8041-96B52A3BF83A}">
      <formula1>0</formula1>
      <formula2>100</formula2>
    </dataValidation>
    <dataValidation type="whole" allowBlank="1" showInputMessage="1" showErrorMessage="1" errorTitle="Valor fuera de rango" error="Ingrese un valor correcto" sqref="F15" xr:uid="{87B28D28-2759-4D8D-8DF1-894FE182A265}">
      <formula1>0</formula1>
      <formula2>100</formula2>
    </dataValidation>
    <dataValidation type="whole" allowBlank="1" showInputMessage="1" showErrorMessage="1" errorTitle="Valor fuera de rango" error="Ingrese un valor correcto" sqref="F16" xr:uid="{1C350A06-D797-402D-9D9E-B6F5E583BFCB}">
      <formula1>0</formula1>
      <formula2>100</formula2>
    </dataValidation>
    <dataValidation type="whole" allowBlank="1" showInputMessage="1" showErrorMessage="1" errorTitle="Valor fuera de rango" error="Ingrese un valor correcto" sqref="F17" xr:uid="{2D8B8E19-10A3-4B32-957C-CCA80DA2E0D0}">
      <formula1>0</formula1>
      <formula2>100</formula2>
    </dataValidation>
    <dataValidation type="whole" allowBlank="1" showInputMessage="1" showErrorMessage="1" errorTitle="Valor fuera de rango" error="Ingrese un valor correcto" sqref="F18" xr:uid="{4304E174-A1B5-46E4-9D1D-F3DE9E33F0F7}">
      <formula1>0</formula1>
      <formula2>100</formula2>
    </dataValidation>
    <dataValidation type="whole" allowBlank="1" showInputMessage="1" showErrorMessage="1" errorTitle="Valor fuera de rango" error="Ingrese un valor correcto" sqref="F19" xr:uid="{D7E8BC08-6A87-47FC-9084-BF47BD0B61A5}">
      <formula1>0</formula1>
      <formula2>100</formula2>
    </dataValidation>
    <dataValidation type="whole" allowBlank="1" showInputMessage="1" showErrorMessage="1" errorTitle="Valor fuera de rango" error="Ingrese un valor correcto" sqref="F20" xr:uid="{4FB5645C-FBCC-467A-B466-A095222A7C51}">
      <formula1>0</formula1>
      <formula2>100</formula2>
    </dataValidation>
    <dataValidation type="whole" allowBlank="1" showInputMessage="1" showErrorMessage="1" errorTitle="Valor fuera de rango" error="Ingrese un valor correcto" sqref="F21" xr:uid="{D4B4AA30-5746-4538-AA8A-323DCA34B9B8}">
      <formula1>0</formula1>
      <formula2>100</formula2>
    </dataValidation>
    <dataValidation type="whole" allowBlank="1" showInputMessage="1" showErrorMessage="1" errorTitle="Valor fuera de rango" error="Ingrese un valor correcto" sqref="F22" xr:uid="{4FB807FE-ADB6-47CB-A122-5DA08DE6F24C}">
      <formula1>0</formula1>
      <formula2>100</formula2>
    </dataValidation>
    <dataValidation type="whole" allowBlank="1" showInputMessage="1" showErrorMessage="1" errorTitle="Valor fuera de rango" error="Ingrese un valor correcto" sqref="F23" xr:uid="{8B80BE3A-4E33-43C2-8A0F-92E33CDF7D7E}">
      <formula1>0</formula1>
      <formula2>100</formula2>
    </dataValidation>
    <dataValidation type="whole" allowBlank="1" showInputMessage="1" showErrorMessage="1" errorTitle="Valor fuera de rango" error="Ingrese un valor correcto" sqref="F24" xr:uid="{EB37D89E-1F85-459C-BD7B-BCAAC252C315}">
      <formula1>0</formula1>
      <formula2>100</formula2>
    </dataValidation>
    <dataValidation type="whole" allowBlank="1" showInputMessage="1" showErrorMessage="1" errorTitle="Valor fuera de rango" error="Ingrese un valor correcto" sqref="F25" xr:uid="{B5485441-8F23-4179-884A-561E6418A614}">
      <formula1>0</formula1>
      <formula2>100</formula2>
    </dataValidation>
    <dataValidation type="whole" allowBlank="1" showInputMessage="1" showErrorMessage="1" errorTitle="Valor fuera de rango" error="Ingrese un valor correcto" sqref="F26" xr:uid="{5AC27F2D-3973-40AA-99CC-2396C03E9064}">
      <formula1>0</formula1>
      <formula2>100</formula2>
    </dataValidation>
    <dataValidation type="whole" allowBlank="1" showInputMessage="1" showErrorMessage="1" errorTitle="Valor fuera de rango" error="Ingrese un valor correcto" sqref="F27" xr:uid="{02C03587-5498-4AD4-978E-4934711A46C3}">
      <formula1>0</formula1>
      <formula2>100</formula2>
    </dataValidation>
    <dataValidation type="whole" allowBlank="1" showInputMessage="1" showErrorMessage="1" errorTitle="Valor fuera de rango" error="Ingrese un valor correcto" sqref="F28" xr:uid="{61C0734B-5582-4FA7-B51C-8AC7C3325532}">
      <formula1>0</formula1>
      <formula2>100</formula2>
    </dataValidation>
    <dataValidation type="whole" allowBlank="1" showInputMessage="1" showErrorMessage="1" errorTitle="Valor fuera de rango" error="Ingrese un valor correcto" sqref="F29" xr:uid="{D1BF75CE-BFE2-44A2-ADBA-9A6DD172BE44}">
      <formula1>0</formula1>
      <formula2>100</formula2>
    </dataValidation>
    <dataValidation type="whole" allowBlank="1" showInputMessage="1" showErrorMessage="1" errorTitle="Valor fuera de rango" error="Ingrese un valor correcto" sqref="F30" xr:uid="{B5645919-C399-4960-A18B-99ACB14854D1}">
      <formula1>0</formula1>
      <formula2>100</formula2>
    </dataValidation>
    <dataValidation type="whole" allowBlank="1" showInputMessage="1" showErrorMessage="1" errorTitle="Valor fuera de rango" error="Ingrese un valor correcto" sqref="F31" xr:uid="{A3ABF956-A55E-4E2C-9CFF-F0D0A82FAF86}">
      <formula1>0</formula1>
      <formula2>100</formula2>
    </dataValidation>
    <dataValidation type="whole" allowBlank="1" showInputMessage="1" showErrorMessage="1" errorTitle="Valor fuera de rango" error="Ingrese un valor correcto" sqref="F32" xr:uid="{F71AC066-60F5-4CA5-B6D9-4F593CDFC363}">
      <formula1>0</formula1>
      <formula2>100</formula2>
    </dataValidation>
    <dataValidation type="whole" allowBlank="1" showInputMessage="1" showErrorMessage="1" errorTitle="Valor fuera de rango" error="Ingrese un valor correcto" sqref="F33" xr:uid="{1FE40B75-5863-413C-9727-7F893A8E9955}">
      <formula1>0</formula1>
      <formula2>100</formula2>
    </dataValidation>
    <dataValidation type="whole" allowBlank="1" showInputMessage="1" showErrorMessage="1" errorTitle="Valor fuera de rango" error="Ingrese un valor correcto" sqref="F34" xr:uid="{E591F297-7D8A-4148-9418-FEC848F71197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CIENC032A</vt:lpstr>
      <vt:lpstr>CIENC032B</vt:lpstr>
      <vt:lpstr>CIENC033A</vt:lpstr>
      <vt:lpstr>CIENC033B</vt:lpstr>
      <vt:lpstr>FÍSIC044A</vt:lpstr>
      <vt:lpstr>FÍSIC044B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2026-06-03T16:24:15Z</dcterms:created>
  <dcterms:modified xsi:type="dcterms:W3CDTF">2026-06-03T16:25:04Z</dcterms:modified>
</cp:coreProperties>
</file>